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ffici\Bilancio e Finanza\CONSUNTIVI\2025 CONSUNTIVO\REPORT DOC UFFICIALI\"/>
    </mc:Choice>
  </mc:AlternateContent>
  <xr:revisionPtr revIDLastSave="0" documentId="13_ncr:1_{61257E27-D6F7-4CF3-8D66-61ACBBB136D1}" xr6:coauthVersionLast="36" xr6:coauthVersionMax="47" xr10:uidLastSave="{00000000-0000-0000-0000-000000000000}"/>
  <bookViews>
    <workbookView xWindow="0" yWindow="0" windowWidth="28800" windowHeight="10665" activeTab="1" xr2:uid="{00000000-000D-0000-FFFF-FFFF00000000}"/>
  </bookViews>
  <sheets>
    <sheet name="C.E." sheetId="1" r:id="rId1"/>
    <sheet name="S.P." sheetId="2" r:id="rId2"/>
  </sheets>
  <definedNames>
    <definedName name="__bookmark_1">'C.E.'!$A$7:$D$48</definedName>
  </definedNames>
  <calcPr calcId="191029"/>
</workbook>
</file>

<file path=xl/calcChain.xml><?xml version="1.0" encoding="utf-8"?>
<calcChain xmlns="http://schemas.openxmlformats.org/spreadsheetml/2006/main">
  <c r="G94" i="2" l="1"/>
  <c r="F82" i="2"/>
  <c r="E82" i="2"/>
  <c r="C82" i="2"/>
  <c r="B82" i="2"/>
  <c r="G63" i="2"/>
  <c r="F43" i="2" l="1"/>
  <c r="E43" i="2"/>
  <c r="C43" i="2"/>
  <c r="B43" i="2"/>
</calcChain>
</file>

<file path=xl/sharedStrings.xml><?xml version="1.0" encoding="utf-8"?>
<sst xmlns="http://schemas.openxmlformats.org/spreadsheetml/2006/main" count="157" uniqueCount="147">
  <si>
    <t>CONTO ECONOMICO</t>
  </si>
  <si>
    <t>VOCI DI ONERE/PROVENTO</t>
  </si>
  <si>
    <t>VALORI ANNO 2024</t>
  </si>
  <si>
    <t>VALORI ANNO 2025</t>
  </si>
  <si>
    <t>DIFFERENZE</t>
  </si>
  <si>
    <t>GESTIONE CORRENTE</t>
  </si>
  <si>
    <t>A) Proventi correnti</t>
  </si>
  <si>
    <t>       1) Diritto Annuale</t>
  </si>
  <si>
    <t>       2) Diritti di Segreteria</t>
  </si>
  <si>
    <t>       3) Contributi trasferimenti e altre entrate</t>
  </si>
  <si>
    <t>       4) Proventi da gestione di beni e servizi</t>
  </si>
  <si>
    <t>       5) Variazione delle rimanenze</t>
  </si>
  <si>
    <t>Totale Proventi Correnti A</t>
  </si>
  <si>
    <t>B) Oneri Correnti</t>
  </si>
  <si>
    <t>       6) Personale</t>
  </si>
  <si>
    <t>          a) Competenze al personale</t>
  </si>
  <si>
    <t>          b) Oneri sociali</t>
  </si>
  <si>
    <t>          c) Accantonamenti al T.F.R.</t>
  </si>
  <si>
    <t>          d) Altri costi</t>
  </si>
  <si>
    <t>       7) Funzionamento</t>
  </si>
  <si>
    <t>          a) Prestazioni servizi</t>
  </si>
  <si>
    <t>          b) Godimento di beni di terzi</t>
  </si>
  <si>
    <t>          c) Oneri diversi di gestione</t>
  </si>
  <si>
    <t>          d) Quote associative</t>
  </si>
  <si>
    <t>          e) Organi istituzionali</t>
  </si>
  <si>
    <t>       8) Interventi economici</t>
  </si>
  <si>
    <t>       9) Ammortamenti e accantonamenti</t>
  </si>
  <si>
    <t>          a) Immob. Immateriali</t>
  </si>
  <si>
    <t>          b) Immob. Materiali</t>
  </si>
  <si>
    <t>          c) Svalutazione crediti</t>
  </si>
  <si>
    <t>          d) Fondi rischi e oneri</t>
  </si>
  <si>
    <t>Totale Oneri Correnti B</t>
  </si>
  <si>
    <t>Risultato della gestione corrente A-B</t>
  </si>
  <si>
    <t>                 C) GESTIONE FINANZIARIA</t>
  </si>
  <si>
    <t>       a) Proventi Finanziari</t>
  </si>
  <si>
    <t>       b) Oneri Finanziari</t>
  </si>
  <si>
    <t>Risultato della gestione finanziaria</t>
  </si>
  <si>
    <t>                 D) GESTIONE STRAORDINARIA</t>
  </si>
  <si>
    <t>       a) Proventi straordinari</t>
  </si>
  <si>
    <t>       b) Oneri Straordinari</t>
  </si>
  <si>
    <t>Risultato della gestione straordinaria</t>
  </si>
  <si>
    <t>                 E) RETTIFICHE DI VALORE DI ATTIVITA' FINANZIARIA</t>
  </si>
  <si>
    <t>       14) Rivalutazioni attivo patrimoniale</t>
  </si>
  <si>
    <t>       15) Svalutazioni attivo patrimoniale</t>
  </si>
  <si>
    <t>Differenza rettifiche attività finanziaria</t>
  </si>
  <si>
    <t>Avanzo/Disavanzo economico d' esercizio (A-B+/-C+/-D+/-E)</t>
  </si>
  <si>
    <t>CAMERA DI COMMERCIO INDUSTRIA ARTIGIANATO E AGRICOLTURA DI PORDENONE - UDINE</t>
  </si>
  <si>
    <t>ALLEGATO C</t>
  </si>
  <si>
    <t>(previsto dall'articolo 21, comma 1 DPR 254/05)</t>
  </si>
  <si>
    <t>CAMERA DI COMMERCIO INDUSTRIA ARTIGIANATO E AGRICOLTURA DI PORDENONE-UDINE</t>
  </si>
  <si>
    <t>STATO PATRIMONIALE</t>
  </si>
  <si>
    <t>ALLEGATO D</t>
  </si>
  <si>
    <t xml:space="preserve"> (previsto dall'articolo 22, comma 1, DPR 254/05)</t>
  </si>
  <si>
    <t>ATTIVO</t>
  </si>
  <si>
    <t>Valori al            31-12-2024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</si>
  <si>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</si>
  <si>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</si>
  <si>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</si>
  <si>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</si>
  <si>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</si>
  <si>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</si>
  <si>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</si>
  <si>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</si>
  <si>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</si>
  <si>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</si>
  <si>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</si>
  <si>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</si>
  <si>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</si>
  <si>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</si>
  <si>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</si>
  <si>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</si>
  <si>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</si>
  <si>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</si>
  <si>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</si>
  <si>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</si>
  <si>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</si>
  <si>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</si>
  <si>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Crediti di finanziamento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</si>
  <si>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</si>
  <si>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</si>
  <si>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</si>
  <si>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</si>
  <si>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</si>
  <si>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</si>
  <si>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</si>
  <si>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</si>
  <si>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</si>
  <si>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</si>
  <si>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</si>
  <si>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servizi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</si>
  <si>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</si>
  <si>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</si>
  <si>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</si>
  <si>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</si>
  <si>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</si>
  <si>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</si>
  <si>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</si>
  <si>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</si>
  <si>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</si>
  <si>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</si>
  <si>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</si>
  <si>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</si>
  <si>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</si>
  <si>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</si>
  <si>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</si>
  <si>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</si>
  <si>
    <t>PASSIVO</t>
  </si>
  <si>
    <t>Valori al
31-12 2024</t>
  </si>
  <si>
    <t>Valori al
31-12 2025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</si>
  <si>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</si>
  <si>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</si>
  <si>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</si>
  <si>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</si>
  <si>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Altre Riserve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</si>
  <si>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</si>
  <si>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</si>
  <si>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</si>
  <si>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</si>
  <si>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</si>
  <si>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</si>
  <si>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</si>
  <si>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</si>
  <si>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</si>
  <si>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               Debiti v/fornitori</t>
  </si>
  <si>
    <t>               Debiti v/società eorganismi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</si>
  <si>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</si>
  <si>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</si>
  <si>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</si>
  <si>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</si>
  <si>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</si>
  <si>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</si>
  <si>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</si>
  <si>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Debiti da interventi promozionali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</si>
  <si>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</si>
  <si>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</si>
  <si>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</si>
  <si>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</si>
  <si>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</si>
  <si>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</si>
  <si>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</si>
  <si>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</si>
  <si>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</si>
  <si>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</si>
  <si>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</si>
  <si>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</si>
  <si>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</si>
  <si>
    <t>Valori al
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</si>
</sst>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#,##0.00;\(#,##0.00\)"/>
    <numFmt numFmtId="165" formatCode="&quot;&quot;#,##0.00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FFFFFF"/>
      <name val="Arial"/>
      <family val="2"/>
    </font>
    <font>
      <u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000080"/>
      </patternFill>
    </fill>
    <fill>
      <patternFill patternType="solid">
        <fgColor rgb="FF00008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50">
    <xf numFmtId="0" fontId="0" fillId="0" borderId="0" xfId="0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164" fontId="2" fillId="0" borderId="8" xfId="0" applyNumberFormat="1" applyFont="1" applyBorder="1" applyAlignment="1">
      <alignment horizontal="right" wrapText="1"/>
    </xf>
    <xf numFmtId="164" fontId="2" fillId="0" borderId="9" xfId="0" applyNumberFormat="1" applyFont="1" applyBorder="1" applyAlignment="1">
      <alignment horizontal="right" wrapText="1"/>
    </xf>
    <xf numFmtId="0" fontId="2" fillId="2" borderId="0" xfId="1" applyFont="1" applyAlignment="1">
      <alignment horizontal="center"/>
    </xf>
    <xf numFmtId="0" fontId="3" fillId="2" borderId="0" xfId="1" applyFont="1"/>
    <xf numFmtId="0" fontId="2" fillId="2" borderId="0" xfId="1" applyFont="1" applyAlignment="1">
      <alignment horizontal="center" vertical="center"/>
    </xf>
    <xf numFmtId="0" fontId="3" fillId="2" borderId="0" xfId="1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164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165" fontId="6" fillId="0" borderId="11" xfId="0" applyNumberFormat="1" applyFont="1" applyBorder="1" applyAlignment="1">
      <alignment horizontal="right" vertical="center" wrapText="1"/>
    </xf>
    <xf numFmtId="165" fontId="6" fillId="0" borderId="12" xfId="0" applyNumberFormat="1" applyFont="1" applyBorder="1" applyAlignment="1">
      <alignment horizontal="right" vertical="center" wrapText="1"/>
    </xf>
  </cellXfs>
  <cellStyles count="2">
    <cellStyle name="Normale" xfId="0" builtinId="0"/>
    <cellStyle name="Normale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2472142</xdr:colOff>
      <xdr:row>2</xdr:row>
      <xdr:rowOff>5507</xdr:rowOff>
    </xdr:to>
    <xdr:pic>
      <xdr:nvPicPr>
        <xdr:cNvPr id="2" name="Immagine 1" descr="http://home2020.pn.intra.cciaa.net/documenti/URP/uso_loghi/logo_colore.png">
          <a:extLst>
            <a:ext uri="{FF2B5EF4-FFF2-40B4-BE49-F238E27FC236}">
              <a16:creationId xmlns:a16="http://schemas.microsoft.com/office/drawing/2014/main" id="{AA84135E-2FFA-4E91-BF24-A0BCE9F80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2405467" cy="32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2438400</xdr:colOff>
      <xdr:row>1</xdr:row>
      <xdr:rowOff>9605</xdr:rowOff>
    </xdr:to>
    <xdr:pic>
      <xdr:nvPicPr>
        <xdr:cNvPr id="2" name="Immagine 1" descr="http://home2020.pn.intra.cciaa.net/documenti/URP/uso_loghi/logo_colore.png">
          <a:extLst>
            <a:ext uri="{FF2B5EF4-FFF2-40B4-BE49-F238E27FC236}">
              <a16:creationId xmlns:a16="http://schemas.microsoft.com/office/drawing/2014/main" id="{157487D1-E06F-421B-9E26-66B6B32C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2390775" cy="34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48"/>
  <sheetViews>
    <sheetView workbookViewId="0">
      <selection activeCell="J19" sqref="J19"/>
    </sheetView>
  </sheetViews>
  <sheetFormatPr defaultRowHeight="15" x14ac:dyDescent="0.25"/>
  <cols>
    <col min="1" max="1" width="58.28515625" customWidth="1"/>
    <col min="2" max="4" width="12.28515625" customWidth="1"/>
  </cols>
  <sheetData>
    <row r="3" spans="1:4" x14ac:dyDescent="0.25">
      <c r="A3" s="19" t="s">
        <v>46</v>
      </c>
      <c r="B3" s="20"/>
      <c r="C3" s="20"/>
      <c r="D3" s="20"/>
    </row>
    <row r="4" spans="1:4" x14ac:dyDescent="0.25">
      <c r="A4" s="19" t="s">
        <v>0</v>
      </c>
      <c r="B4" s="20"/>
      <c r="C4" s="20"/>
      <c r="D4" s="20"/>
    </row>
    <row r="5" spans="1:4" x14ac:dyDescent="0.25">
      <c r="A5" s="19" t="s">
        <v>47</v>
      </c>
      <c r="B5" s="20"/>
      <c r="C5" s="20"/>
      <c r="D5" s="20"/>
    </row>
    <row r="6" spans="1:4" ht="25.7" customHeight="1" thickBot="1" x14ac:dyDescent="0.3">
      <c r="A6" s="21" t="s">
        <v>48</v>
      </c>
      <c r="B6" s="22"/>
      <c r="C6" s="22"/>
      <c r="D6" s="22"/>
    </row>
    <row r="7" spans="1:4" ht="36" customHeight="1" x14ac:dyDescent="0.25">
      <c r="A7" s="9" t="s">
        <v>1</v>
      </c>
      <c r="B7" s="10" t="s">
        <v>2</v>
      </c>
      <c r="C7" s="10" t="s">
        <v>3</v>
      </c>
      <c r="D7" s="11" t="s">
        <v>4</v>
      </c>
    </row>
    <row r="8" spans="1:4" ht="11.25" customHeight="1" x14ac:dyDescent="0.25">
      <c r="A8" s="12" t="s">
        <v>5</v>
      </c>
      <c r="B8" s="1"/>
      <c r="C8" s="1"/>
      <c r="D8" s="5"/>
    </row>
    <row r="9" spans="1:4" ht="11.45" customHeight="1" x14ac:dyDescent="0.25">
      <c r="A9" s="13" t="s">
        <v>6</v>
      </c>
      <c r="B9" s="2"/>
      <c r="C9" s="2"/>
      <c r="D9" s="6"/>
    </row>
    <row r="10" spans="1:4" ht="11.45" customHeight="1" x14ac:dyDescent="0.25">
      <c r="A10" s="14" t="s">
        <v>7</v>
      </c>
      <c r="B10" s="3">
        <v>9587577.9299999997</v>
      </c>
      <c r="C10" s="3">
        <v>9297924.9499999993</v>
      </c>
      <c r="D10" s="7">
        <v>-289652.98</v>
      </c>
    </row>
    <row r="11" spans="1:4" ht="11.45" customHeight="1" x14ac:dyDescent="0.25">
      <c r="A11" s="14" t="s">
        <v>8</v>
      </c>
      <c r="B11" s="3">
        <v>3848730.76</v>
      </c>
      <c r="C11" s="3">
        <v>3782154.25</v>
      </c>
      <c r="D11" s="7">
        <v>-66576.509999999995</v>
      </c>
    </row>
    <row r="12" spans="1:4" ht="11.45" customHeight="1" x14ac:dyDescent="0.25">
      <c r="A12" s="14" t="s">
        <v>9</v>
      </c>
      <c r="B12" s="3">
        <v>3455501.68</v>
      </c>
      <c r="C12" s="3">
        <v>4087163.73</v>
      </c>
      <c r="D12" s="7">
        <v>631662.05000000005</v>
      </c>
    </row>
    <row r="13" spans="1:4" ht="11.45" customHeight="1" x14ac:dyDescent="0.25">
      <c r="A13" s="14" t="s">
        <v>10</v>
      </c>
      <c r="B13" s="3">
        <v>291116.07</v>
      </c>
      <c r="C13" s="3">
        <v>276203.74</v>
      </c>
      <c r="D13" s="7">
        <v>-14912.33</v>
      </c>
    </row>
    <row r="14" spans="1:4" ht="11.45" customHeight="1" x14ac:dyDescent="0.25">
      <c r="A14" s="14" t="s">
        <v>11</v>
      </c>
      <c r="B14" s="3">
        <v>-13898.27</v>
      </c>
      <c r="C14" s="3">
        <v>-98263.13</v>
      </c>
      <c r="D14" s="7">
        <v>-84364.86</v>
      </c>
    </row>
    <row r="15" spans="1:4" ht="11.45" customHeight="1" x14ac:dyDescent="0.25">
      <c r="A15" s="15" t="s">
        <v>12</v>
      </c>
      <c r="B15" s="4">
        <v>17169028.170000002</v>
      </c>
      <c r="C15" s="4">
        <v>17345183.539999999</v>
      </c>
      <c r="D15" s="8">
        <v>176155.37</v>
      </c>
    </row>
    <row r="16" spans="1:4" ht="11.45" customHeight="1" x14ac:dyDescent="0.25">
      <c r="A16" s="13" t="s">
        <v>13</v>
      </c>
      <c r="B16" s="2"/>
      <c r="C16" s="2"/>
      <c r="D16" s="6"/>
    </row>
    <row r="17" spans="1:4" ht="11.45" customHeight="1" x14ac:dyDescent="0.25">
      <c r="A17" s="14" t="s">
        <v>14</v>
      </c>
      <c r="B17" s="3">
        <v>-4463762.5</v>
      </c>
      <c r="C17" s="3">
        <v>-4653987.37</v>
      </c>
      <c r="D17" s="7">
        <v>-190224.87</v>
      </c>
    </row>
    <row r="18" spans="1:4" ht="11.45" customHeight="1" x14ac:dyDescent="0.25">
      <c r="A18" s="14" t="s">
        <v>15</v>
      </c>
      <c r="B18" s="3">
        <v>-3335585.74</v>
      </c>
      <c r="C18" s="3">
        <v>-3532376.94</v>
      </c>
      <c r="D18" s="7">
        <v>-196791.2</v>
      </c>
    </row>
    <row r="19" spans="1:4" ht="11.45" customHeight="1" x14ac:dyDescent="0.25">
      <c r="A19" s="14" t="s">
        <v>16</v>
      </c>
      <c r="B19" s="3">
        <v>-814321.33</v>
      </c>
      <c r="C19" s="3">
        <v>-863073.47</v>
      </c>
      <c r="D19" s="7">
        <v>-48752.14</v>
      </c>
    </row>
    <row r="20" spans="1:4" ht="11.45" customHeight="1" x14ac:dyDescent="0.25">
      <c r="A20" s="14" t="s">
        <v>17</v>
      </c>
      <c r="B20" s="3">
        <v>-251005.45</v>
      </c>
      <c r="C20" s="3">
        <v>-231686.96</v>
      </c>
      <c r="D20" s="7">
        <v>19318.490000000002</v>
      </c>
    </row>
    <row r="21" spans="1:4" ht="11.45" customHeight="1" x14ac:dyDescent="0.25">
      <c r="A21" s="14" t="s">
        <v>18</v>
      </c>
      <c r="B21" s="3">
        <v>-62849.98</v>
      </c>
      <c r="C21" s="3">
        <v>-26850</v>
      </c>
      <c r="D21" s="7">
        <v>35999.980000000003</v>
      </c>
    </row>
    <row r="22" spans="1:4" ht="11.45" customHeight="1" x14ac:dyDescent="0.25">
      <c r="A22" s="14" t="s">
        <v>19</v>
      </c>
      <c r="B22" s="3">
        <v>-3911461.75</v>
      </c>
      <c r="C22" s="3">
        <v>-3074013.79</v>
      </c>
      <c r="D22" s="7">
        <v>837447.96</v>
      </c>
    </row>
    <row r="23" spans="1:4" ht="11.45" customHeight="1" x14ac:dyDescent="0.25">
      <c r="A23" s="14" t="s">
        <v>20</v>
      </c>
      <c r="B23" s="3">
        <v>-1551751.68</v>
      </c>
      <c r="C23" s="3">
        <v>-1546280.63</v>
      </c>
      <c r="D23" s="7">
        <v>5471.05</v>
      </c>
    </row>
    <row r="24" spans="1:4" ht="11.45" customHeight="1" x14ac:dyDescent="0.25">
      <c r="A24" s="14" t="s">
        <v>21</v>
      </c>
      <c r="B24" s="3">
        <v>-34089.31</v>
      </c>
      <c r="C24" s="3">
        <v>-28648.59</v>
      </c>
      <c r="D24" s="7">
        <v>5440.72</v>
      </c>
    </row>
    <row r="25" spans="1:4" ht="11.45" customHeight="1" x14ac:dyDescent="0.25">
      <c r="A25" s="14" t="s">
        <v>22</v>
      </c>
      <c r="B25" s="3">
        <v>-1421991.56</v>
      </c>
      <c r="C25" s="3">
        <v>-579561.53</v>
      </c>
      <c r="D25" s="7">
        <v>842430.03</v>
      </c>
    </row>
    <row r="26" spans="1:4" ht="11.45" customHeight="1" x14ac:dyDescent="0.25">
      <c r="A26" s="14" t="s">
        <v>23</v>
      </c>
      <c r="B26" s="3">
        <v>-525418.72</v>
      </c>
      <c r="C26" s="3">
        <v>-548170.26</v>
      </c>
      <c r="D26" s="7">
        <v>-22751.54</v>
      </c>
    </row>
    <row r="27" spans="1:4" ht="11.45" customHeight="1" x14ac:dyDescent="0.25">
      <c r="A27" s="14" t="s">
        <v>24</v>
      </c>
      <c r="B27" s="3">
        <v>-378210.48</v>
      </c>
      <c r="C27" s="3">
        <v>-371352.78</v>
      </c>
      <c r="D27" s="7">
        <v>6857.7</v>
      </c>
    </row>
    <row r="28" spans="1:4" ht="11.45" customHeight="1" x14ac:dyDescent="0.25">
      <c r="A28" s="14" t="s">
        <v>25</v>
      </c>
      <c r="B28" s="3">
        <v>-6831258.3200000003</v>
      </c>
      <c r="C28" s="3">
        <v>-6984249.96</v>
      </c>
      <c r="D28" s="7">
        <v>-152991.64000000001</v>
      </c>
    </row>
    <row r="29" spans="1:4" ht="11.45" customHeight="1" x14ac:dyDescent="0.25">
      <c r="A29" s="14" t="s">
        <v>26</v>
      </c>
      <c r="B29" s="3">
        <v>-2589894.83</v>
      </c>
      <c r="C29" s="3">
        <v>-3445991.82</v>
      </c>
      <c r="D29" s="7">
        <v>-856096.99</v>
      </c>
    </row>
    <row r="30" spans="1:4" ht="11.45" customHeight="1" x14ac:dyDescent="0.25">
      <c r="A30" s="14" t="s">
        <v>27</v>
      </c>
      <c r="B30" s="3">
        <v>-21192.959999999999</v>
      </c>
      <c r="C30" s="3">
        <v>-21799.9</v>
      </c>
      <c r="D30" s="7">
        <v>-606.94000000000005</v>
      </c>
    </row>
    <row r="31" spans="1:4" ht="11.45" customHeight="1" x14ac:dyDescent="0.25">
      <c r="A31" s="14" t="s">
        <v>28</v>
      </c>
      <c r="B31" s="3">
        <v>-445170.11</v>
      </c>
      <c r="C31" s="3">
        <v>-503420.08</v>
      </c>
      <c r="D31" s="7">
        <v>-58249.97</v>
      </c>
    </row>
    <row r="32" spans="1:4" ht="11.45" customHeight="1" x14ac:dyDescent="0.25">
      <c r="A32" s="14" t="s">
        <v>29</v>
      </c>
      <c r="B32" s="3">
        <v>-1966175.9</v>
      </c>
      <c r="C32" s="3">
        <v>-1903206.58</v>
      </c>
      <c r="D32" s="7">
        <v>62969.32</v>
      </c>
    </row>
    <row r="33" spans="1:4" ht="11.45" customHeight="1" x14ac:dyDescent="0.25">
      <c r="A33" s="14" t="s">
        <v>30</v>
      </c>
      <c r="B33" s="3">
        <v>-157355.85999999999</v>
      </c>
      <c r="C33" s="3">
        <v>-1017565.26</v>
      </c>
      <c r="D33" s="7">
        <v>-860209.4</v>
      </c>
    </row>
    <row r="34" spans="1:4" ht="11.45" customHeight="1" x14ac:dyDescent="0.25">
      <c r="A34" s="15" t="s">
        <v>31</v>
      </c>
      <c r="B34" s="4">
        <v>-17796377.399999999</v>
      </c>
      <c r="C34" s="4">
        <v>-18158242.940000001</v>
      </c>
      <c r="D34" s="8">
        <v>-361865.54</v>
      </c>
    </row>
    <row r="35" spans="1:4" ht="11.45" customHeight="1" x14ac:dyDescent="0.25">
      <c r="A35" s="15" t="s">
        <v>32</v>
      </c>
      <c r="B35" s="4">
        <v>-627349.23</v>
      </c>
      <c r="C35" s="4">
        <v>-813059.4</v>
      </c>
      <c r="D35" s="8">
        <v>-185710.17</v>
      </c>
    </row>
    <row r="36" spans="1:4" ht="11.45" customHeight="1" x14ac:dyDescent="0.25">
      <c r="A36" s="14" t="s">
        <v>33</v>
      </c>
      <c r="B36" s="2"/>
      <c r="C36" s="2"/>
      <c r="D36" s="6"/>
    </row>
    <row r="37" spans="1:4" ht="11.45" customHeight="1" x14ac:dyDescent="0.25">
      <c r="A37" s="14" t="s">
        <v>34</v>
      </c>
      <c r="B37" s="3">
        <v>43626.6</v>
      </c>
      <c r="C37" s="3">
        <v>40512.370000000003</v>
      </c>
      <c r="D37" s="7">
        <v>-3114.23</v>
      </c>
    </row>
    <row r="38" spans="1:4" ht="11.45" customHeight="1" x14ac:dyDescent="0.25">
      <c r="A38" s="14" t="s">
        <v>35</v>
      </c>
      <c r="B38" s="3">
        <v>-2143.4499999999998</v>
      </c>
      <c r="C38" s="3"/>
      <c r="D38" s="7">
        <v>2143.4499999999998</v>
      </c>
    </row>
    <row r="39" spans="1:4" ht="11.45" customHeight="1" x14ac:dyDescent="0.25">
      <c r="A39" s="15" t="s">
        <v>36</v>
      </c>
      <c r="B39" s="4">
        <v>41483.15</v>
      </c>
      <c r="C39" s="4">
        <v>40512.370000000003</v>
      </c>
      <c r="D39" s="8">
        <v>-970.78</v>
      </c>
    </row>
    <row r="40" spans="1:4" ht="11.45" customHeight="1" x14ac:dyDescent="0.25">
      <c r="A40" s="14" t="s">
        <v>37</v>
      </c>
      <c r="B40" s="2"/>
      <c r="C40" s="2"/>
      <c r="D40" s="6"/>
    </row>
    <row r="41" spans="1:4" ht="11.45" customHeight="1" x14ac:dyDescent="0.25">
      <c r="A41" s="14" t="s">
        <v>38</v>
      </c>
      <c r="B41" s="3">
        <v>1043392.13</v>
      </c>
      <c r="C41" s="3">
        <v>964169.46</v>
      </c>
      <c r="D41" s="7">
        <v>-79222.67</v>
      </c>
    </row>
    <row r="42" spans="1:4" ht="11.45" customHeight="1" x14ac:dyDescent="0.25">
      <c r="A42" s="14" t="s">
        <v>39</v>
      </c>
      <c r="B42" s="3">
        <v>-192038.65</v>
      </c>
      <c r="C42" s="3">
        <v>-116698.79</v>
      </c>
      <c r="D42" s="7">
        <v>75339.86</v>
      </c>
    </row>
    <row r="43" spans="1:4" ht="11.45" customHeight="1" x14ac:dyDescent="0.25">
      <c r="A43" s="15" t="s">
        <v>40</v>
      </c>
      <c r="B43" s="4">
        <v>851353.48</v>
      </c>
      <c r="C43" s="4">
        <v>847470.67</v>
      </c>
      <c r="D43" s="8">
        <v>-3882.81</v>
      </c>
    </row>
    <row r="44" spans="1:4" ht="11.45" customHeight="1" x14ac:dyDescent="0.25">
      <c r="A44" s="14" t="s">
        <v>41</v>
      </c>
      <c r="B44" s="2"/>
      <c r="C44" s="2"/>
      <c r="D44" s="6"/>
    </row>
    <row r="45" spans="1:4" ht="11.45" customHeight="1" x14ac:dyDescent="0.25">
      <c r="A45" s="14" t="s">
        <v>42</v>
      </c>
      <c r="B45" s="2"/>
      <c r="C45" s="2"/>
      <c r="D45" s="6"/>
    </row>
    <row r="46" spans="1:4" ht="11.45" customHeight="1" x14ac:dyDescent="0.25">
      <c r="A46" s="14" t="s">
        <v>43</v>
      </c>
      <c r="B46" s="2"/>
      <c r="C46" s="2"/>
      <c r="D46" s="6"/>
    </row>
    <row r="47" spans="1:4" ht="11.45" customHeight="1" x14ac:dyDescent="0.25">
      <c r="A47" s="15" t="s">
        <v>44</v>
      </c>
      <c r="B47" s="1"/>
      <c r="C47" s="1"/>
      <c r="D47" s="5"/>
    </row>
    <row r="48" spans="1:4" ht="15" customHeight="1" thickBot="1" x14ac:dyDescent="0.3">
      <c r="A48" s="16" t="s">
        <v>45</v>
      </c>
      <c r="B48" s="17">
        <v>265487.40000000002</v>
      </c>
      <c r="C48" s="17">
        <v>74923.64</v>
      </c>
      <c r="D48" s="18">
        <v>-190563.76</v>
      </c>
    </row>
  </sheetData>
  <mergeCells count="4">
    <mergeCell ref="A3:D3"/>
    <mergeCell ref="A4:D4"/>
    <mergeCell ref="A6:D6"/>
    <mergeCell ref="A5:D5"/>
  </mergeCells>
  <pageMargins left="0.39370078740157477" right="0.39370078740157477" top="0.89370078740157477" bottom="0.89370078740157477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9CF2C-0F48-47CA-8B19-E97A33704B01}">
  <dimension ref="A1:J94"/>
  <sheetViews>
    <sheetView tabSelected="1" topLeftCell="A69" workbookViewId="0">
      <selection activeCell="N89" sqref="N89"/>
    </sheetView>
  </sheetViews>
  <sheetFormatPr defaultRowHeight="15" x14ac:dyDescent="0.25"/>
  <cols>
    <col min="1" max="1" width="44.7109375" customWidth="1"/>
    <col min="2" max="6" width="12.28515625" customWidth="1"/>
    <col min="7" max="7" width="14.28515625" customWidth="1"/>
  </cols>
  <sheetData>
    <row r="1" spans="1:7" s="23" customFormat="1" ht="24" customHeight="1" x14ac:dyDescent="0.2"/>
    <row r="2" spans="1:7" s="23" customFormat="1" ht="33.75" customHeight="1" x14ac:dyDescent="0.2">
      <c r="A2" s="24" t="s">
        <v>49</v>
      </c>
      <c r="B2" s="25"/>
      <c r="C2" s="25"/>
      <c r="D2" s="25"/>
      <c r="E2" s="25"/>
      <c r="F2" s="25"/>
      <c r="G2" s="25"/>
    </row>
    <row r="3" spans="1:7" s="23" customFormat="1" ht="11.25" x14ac:dyDescent="0.2">
      <c r="A3" s="24" t="s">
        <v>50</v>
      </c>
      <c r="B3" s="24"/>
      <c r="C3" s="24"/>
      <c r="D3" s="24"/>
      <c r="E3" s="24"/>
      <c r="F3" s="24"/>
      <c r="G3" s="24"/>
    </row>
    <row r="4" spans="1:7" s="23" customFormat="1" ht="11.25" x14ac:dyDescent="0.2">
      <c r="A4" s="24" t="s">
        <v>51</v>
      </c>
      <c r="B4" s="24"/>
      <c r="C4" s="24"/>
      <c r="D4" s="24"/>
      <c r="E4" s="24"/>
      <c r="F4" s="24"/>
      <c r="G4" s="24"/>
    </row>
    <row r="5" spans="1:7" s="23" customFormat="1" ht="21" customHeight="1" x14ac:dyDescent="0.2">
      <c r="A5" s="26" t="s">
        <v>52</v>
      </c>
      <c r="B5" s="26"/>
      <c r="C5" s="26"/>
      <c r="D5" s="26"/>
      <c r="E5" s="26"/>
      <c r="F5" s="26"/>
      <c r="G5" s="26"/>
    </row>
    <row r="6" spans="1:7" ht="36" customHeight="1" x14ac:dyDescent="0.25">
      <c r="A6" s="27" t="s">
        <v>53</v>
      </c>
      <c r="B6" s="28"/>
      <c r="C6" s="28"/>
      <c r="D6" s="29" t="s">
        <v>54</v>
      </c>
      <c r="E6" s="28"/>
      <c r="F6" s="28"/>
      <c r="G6" s="29" t="s">
        <v>146</v>
      </c>
    </row>
    <row r="7" spans="1:7" ht="11.25" customHeight="1" x14ac:dyDescent="0.25">
      <c r="A7" s="30" t="s">
        <v>55</v>
      </c>
      <c r="B7" s="31"/>
      <c r="C7" s="31"/>
      <c r="D7" s="31"/>
      <c r="E7" s="31"/>
      <c r="F7" s="31"/>
      <c r="G7" s="31"/>
    </row>
    <row r="8" spans="1:7" ht="11.25" customHeight="1" x14ac:dyDescent="0.25">
      <c r="A8" s="30" t="s">
        <v>56</v>
      </c>
      <c r="B8" s="31"/>
      <c r="C8" s="31"/>
      <c r="D8" s="31"/>
      <c r="E8" s="31"/>
      <c r="F8" s="31"/>
      <c r="G8" s="31"/>
    </row>
    <row r="9" spans="1:7" ht="11.25" customHeight="1" x14ac:dyDescent="0.25">
      <c r="A9" s="32" t="s">
        <v>57</v>
      </c>
      <c r="B9" s="33"/>
      <c r="C9" s="33"/>
      <c r="D9" s="34">
        <v>0</v>
      </c>
      <c r="E9" s="33"/>
      <c r="F9" s="33"/>
      <c r="G9" s="34">
        <v>0</v>
      </c>
    </row>
    <row r="10" spans="1:7" ht="11.25" customHeight="1" x14ac:dyDescent="0.25">
      <c r="A10" s="32" t="s">
        <v>58</v>
      </c>
      <c r="B10" s="33"/>
      <c r="C10" s="33"/>
      <c r="D10" s="34">
        <v>48114.17</v>
      </c>
      <c r="E10" s="33"/>
      <c r="F10" s="33"/>
      <c r="G10" s="34">
        <v>32933.99</v>
      </c>
    </row>
    <row r="11" spans="1:7" ht="11.25" customHeight="1" x14ac:dyDescent="0.25">
      <c r="A11" s="32" t="s">
        <v>59</v>
      </c>
      <c r="B11" s="33"/>
      <c r="C11" s="33"/>
      <c r="D11" s="33"/>
      <c r="E11" s="33"/>
      <c r="F11" s="33"/>
      <c r="G11" s="33"/>
    </row>
    <row r="12" spans="1:7" ht="11.25" customHeight="1" x14ac:dyDescent="0.25">
      <c r="A12" s="32" t="s">
        <v>60</v>
      </c>
      <c r="B12" s="33"/>
      <c r="C12" s="33"/>
      <c r="D12" s="34">
        <v>0</v>
      </c>
      <c r="E12" s="33"/>
      <c r="F12" s="33"/>
      <c r="G12" s="34">
        <v>0</v>
      </c>
    </row>
    <row r="13" spans="1:7" ht="11.25" customHeight="1" x14ac:dyDescent="0.25">
      <c r="A13" s="32" t="s">
        <v>61</v>
      </c>
      <c r="B13" s="33"/>
      <c r="C13" s="33"/>
      <c r="D13" s="34">
        <v>48114.17</v>
      </c>
      <c r="E13" s="33"/>
      <c r="F13" s="33"/>
      <c r="G13" s="34">
        <v>32933.99</v>
      </c>
    </row>
    <row r="14" spans="1:7" ht="11.25" customHeight="1" x14ac:dyDescent="0.25">
      <c r="A14" s="30" t="s">
        <v>62</v>
      </c>
      <c r="B14" s="31"/>
      <c r="C14" s="31"/>
      <c r="D14" s="31"/>
      <c r="E14" s="31"/>
      <c r="F14" s="31"/>
      <c r="G14" s="31"/>
    </row>
    <row r="15" spans="1:7" ht="11.25" customHeight="1" x14ac:dyDescent="0.25">
      <c r="A15" s="32" t="s">
        <v>63</v>
      </c>
      <c r="B15" s="33"/>
      <c r="C15" s="33"/>
      <c r="D15" s="34">
        <v>10747232.689999999</v>
      </c>
      <c r="E15" s="33"/>
      <c r="F15" s="33"/>
      <c r="G15" s="34">
        <v>10497213.17</v>
      </c>
    </row>
    <row r="16" spans="1:7" ht="11.25" customHeight="1" x14ac:dyDescent="0.25">
      <c r="A16" s="32" t="s">
        <v>64</v>
      </c>
      <c r="B16" s="33"/>
      <c r="C16" s="33"/>
      <c r="D16" s="34">
        <v>483062.36</v>
      </c>
      <c r="E16" s="33"/>
      <c r="F16" s="33"/>
      <c r="G16" s="34">
        <v>1053178.5</v>
      </c>
    </row>
    <row r="17" spans="1:7" ht="11.25" customHeight="1" x14ac:dyDescent="0.25">
      <c r="A17" s="32" t="s">
        <v>65</v>
      </c>
      <c r="B17" s="33"/>
      <c r="C17" s="33"/>
      <c r="D17" s="34">
        <v>136438.66</v>
      </c>
      <c r="E17" s="33"/>
      <c r="F17" s="33"/>
      <c r="G17" s="34">
        <v>141575.72</v>
      </c>
    </row>
    <row r="18" spans="1:7" ht="11.25" customHeight="1" x14ac:dyDescent="0.25">
      <c r="A18" s="32" t="s">
        <v>66</v>
      </c>
      <c r="B18" s="33"/>
      <c r="C18" s="33"/>
      <c r="D18" s="34">
        <v>10605.04</v>
      </c>
      <c r="E18" s="33"/>
      <c r="F18" s="33"/>
      <c r="G18" s="34">
        <v>5736.35</v>
      </c>
    </row>
    <row r="19" spans="1:7" ht="11.25" customHeight="1" x14ac:dyDescent="0.25">
      <c r="A19" s="32" t="s">
        <v>67</v>
      </c>
      <c r="B19" s="33"/>
      <c r="C19" s="33"/>
      <c r="D19" s="34">
        <v>517354.31</v>
      </c>
      <c r="E19" s="33"/>
      <c r="F19" s="33"/>
      <c r="G19" s="34">
        <v>487568.75</v>
      </c>
    </row>
    <row r="20" spans="1:7" ht="11.25" customHeight="1" x14ac:dyDescent="0.25">
      <c r="A20" s="32" t="s">
        <v>68</v>
      </c>
      <c r="B20" s="33"/>
      <c r="C20" s="33"/>
      <c r="D20" s="34">
        <v>0</v>
      </c>
      <c r="E20" s="33"/>
      <c r="F20" s="33"/>
      <c r="G20" s="34">
        <v>0</v>
      </c>
    </row>
    <row r="21" spans="1:7" ht="11.25" customHeight="1" x14ac:dyDescent="0.25">
      <c r="A21" s="32" t="s">
        <v>69</v>
      </c>
      <c r="B21" s="33"/>
      <c r="C21" s="33"/>
      <c r="D21" s="33"/>
      <c r="E21" s="33"/>
      <c r="F21" s="33"/>
      <c r="G21" s="33"/>
    </row>
    <row r="22" spans="1:7" ht="11.25" customHeight="1" x14ac:dyDescent="0.25">
      <c r="A22" s="32" t="s">
        <v>70</v>
      </c>
      <c r="B22" s="33"/>
      <c r="C22" s="33"/>
      <c r="D22" s="34">
        <v>11894693.060000001</v>
      </c>
      <c r="E22" s="33"/>
      <c r="F22" s="33"/>
      <c r="G22" s="34">
        <v>12185272.49</v>
      </c>
    </row>
    <row r="23" spans="1:7" ht="11.25" customHeight="1" x14ac:dyDescent="0.25">
      <c r="A23" s="30" t="s">
        <v>71</v>
      </c>
      <c r="B23" s="35" t="s">
        <v>72</v>
      </c>
      <c r="C23" s="35" t="s">
        <v>73</v>
      </c>
      <c r="D23" s="31"/>
      <c r="E23" s="35" t="s">
        <v>72</v>
      </c>
      <c r="F23" s="35" t="s">
        <v>73</v>
      </c>
      <c r="G23" s="31"/>
    </row>
    <row r="24" spans="1:7" ht="11.25" customHeight="1" x14ac:dyDescent="0.25">
      <c r="A24" s="32" t="s">
        <v>74</v>
      </c>
      <c r="B24" s="34">
        <v>0</v>
      </c>
      <c r="C24" s="34">
        <v>25353682.039999999</v>
      </c>
      <c r="D24" s="34">
        <v>25353682.039999999</v>
      </c>
      <c r="E24" s="34">
        <v>0</v>
      </c>
      <c r="F24" s="34">
        <v>26764824.789999999</v>
      </c>
      <c r="G24" s="34">
        <v>26764824.789999999</v>
      </c>
    </row>
    <row r="25" spans="1:7" ht="11.25" customHeight="1" x14ac:dyDescent="0.25">
      <c r="A25" s="32" t="s">
        <v>75</v>
      </c>
      <c r="B25" s="33"/>
      <c r="C25" s="33"/>
      <c r="D25" s="33"/>
      <c r="E25" s="33"/>
      <c r="F25" s="33"/>
      <c r="G25" s="33"/>
    </row>
    <row r="26" spans="1:7" ht="11.25" customHeight="1" x14ac:dyDescent="0.25">
      <c r="A26" s="32" t="s">
        <v>76</v>
      </c>
      <c r="B26" s="34">
        <v>64997.13</v>
      </c>
      <c r="C26" s="34">
        <v>553832.92000000004</v>
      </c>
      <c r="D26" s="34">
        <v>618830.65</v>
      </c>
      <c r="E26" s="34">
        <v>31169.54</v>
      </c>
      <c r="F26" s="34">
        <v>527675.78</v>
      </c>
      <c r="G26" s="34">
        <v>558845.31999999995</v>
      </c>
    </row>
    <row r="27" spans="1:7" ht="11.25" customHeight="1" x14ac:dyDescent="0.25">
      <c r="A27" s="32" t="s">
        <v>77</v>
      </c>
      <c r="B27" s="33"/>
      <c r="C27" s="33"/>
      <c r="D27" s="33"/>
      <c r="E27" s="33"/>
      <c r="F27" s="33"/>
      <c r="G27" s="33"/>
    </row>
    <row r="28" spans="1:7" ht="11.25" customHeight="1" x14ac:dyDescent="0.25">
      <c r="A28" s="32" t="s">
        <v>78</v>
      </c>
      <c r="B28" s="34"/>
      <c r="C28" s="34"/>
      <c r="D28" s="34">
        <v>25972512.690000001</v>
      </c>
      <c r="E28" s="33"/>
      <c r="F28" s="33"/>
      <c r="G28" s="34">
        <v>27323670.109999999</v>
      </c>
    </row>
    <row r="29" spans="1:7" ht="11.25" customHeight="1" x14ac:dyDescent="0.25">
      <c r="A29" s="32" t="s">
        <v>79</v>
      </c>
      <c r="B29" s="34">
        <v>64997.13</v>
      </c>
      <c r="C29" s="34">
        <v>25907514.960000001</v>
      </c>
      <c r="D29" s="34">
        <v>37915319.920000002</v>
      </c>
      <c r="E29" s="34">
        <v>31169.54</v>
      </c>
      <c r="F29" s="34">
        <v>27292500.57</v>
      </c>
      <c r="G29" s="34">
        <v>39541876.590000004</v>
      </c>
    </row>
    <row r="30" spans="1:7" ht="11.25" customHeight="1" x14ac:dyDescent="0.25">
      <c r="A30" s="30" t="s">
        <v>80</v>
      </c>
      <c r="B30" s="31"/>
      <c r="C30" s="31"/>
      <c r="D30" s="31"/>
      <c r="E30" s="31"/>
      <c r="F30" s="31"/>
      <c r="G30" s="31"/>
    </row>
    <row r="31" spans="1:7" ht="11.25" customHeight="1" x14ac:dyDescent="0.25">
      <c r="A31" s="30" t="s">
        <v>81</v>
      </c>
      <c r="B31" s="31"/>
      <c r="C31" s="31"/>
      <c r="D31" s="31"/>
      <c r="E31" s="31"/>
      <c r="F31" s="31"/>
      <c r="G31" s="31"/>
    </row>
    <row r="32" spans="1:7" ht="11.25" customHeight="1" x14ac:dyDescent="0.25">
      <c r="A32" s="32" t="s">
        <v>82</v>
      </c>
      <c r="B32" s="34"/>
      <c r="C32" s="34"/>
      <c r="D32" s="34">
        <v>253170.91</v>
      </c>
      <c r="E32" s="33"/>
      <c r="F32" s="33"/>
      <c r="G32" s="34">
        <v>154907.78</v>
      </c>
    </row>
    <row r="33" spans="1:10" ht="11.25" customHeight="1" x14ac:dyDescent="0.25">
      <c r="A33" s="32" t="s">
        <v>83</v>
      </c>
      <c r="B33" s="34"/>
      <c r="C33" s="34"/>
      <c r="D33" s="34">
        <v>253170.91</v>
      </c>
      <c r="E33" s="33"/>
      <c r="F33" s="33"/>
      <c r="G33" s="34">
        <v>154907.78</v>
      </c>
    </row>
    <row r="34" spans="1:10" ht="11.25" customHeight="1" x14ac:dyDescent="0.25">
      <c r="A34" s="30" t="s">
        <v>84</v>
      </c>
      <c r="B34" s="35" t="s">
        <v>72</v>
      </c>
      <c r="C34" s="35" t="s">
        <v>73</v>
      </c>
      <c r="D34" s="31"/>
      <c r="E34" s="35" t="s">
        <v>72</v>
      </c>
      <c r="F34" s="35" t="s">
        <v>73</v>
      </c>
      <c r="G34" s="31"/>
    </row>
    <row r="35" spans="1:10" ht="11.25" customHeight="1" x14ac:dyDescent="0.25">
      <c r="A35" s="32" t="s">
        <v>85</v>
      </c>
      <c r="B35" s="34">
        <v>443046.33</v>
      </c>
      <c r="C35" s="34">
        <v>248015.69</v>
      </c>
      <c r="D35" s="34">
        <v>691062.02</v>
      </c>
      <c r="E35" s="34">
        <v>332228.40999999997</v>
      </c>
      <c r="F35" s="34">
        <v>510849.74</v>
      </c>
      <c r="G35" s="34">
        <v>843078.15</v>
      </c>
      <c r="J35" s="36"/>
    </row>
    <row r="36" spans="1:10" ht="11.25" customHeight="1" x14ac:dyDescent="0.25">
      <c r="A36" s="32" t="s">
        <v>86</v>
      </c>
      <c r="B36" s="34">
        <v>2995021.72</v>
      </c>
      <c r="C36" s="34">
        <v>4021147.87</v>
      </c>
      <c r="D36" s="34">
        <v>7016169.5899999999</v>
      </c>
      <c r="E36" s="34">
        <v>2282755.81</v>
      </c>
      <c r="F36" s="34">
        <v>3997363.22</v>
      </c>
      <c r="G36" s="34">
        <v>6280119.0300000003</v>
      </c>
      <c r="J36" s="36"/>
    </row>
    <row r="37" spans="1:10" ht="11.25" customHeight="1" x14ac:dyDescent="0.25">
      <c r="A37" s="32" t="s">
        <v>87</v>
      </c>
      <c r="B37" s="34">
        <v>549433</v>
      </c>
      <c r="C37" s="34">
        <v>20909.77</v>
      </c>
      <c r="D37" s="34">
        <v>570342.77</v>
      </c>
      <c r="E37" s="34">
        <v>737534.88</v>
      </c>
      <c r="F37" s="34">
        <v>13005.659999999989</v>
      </c>
      <c r="G37" s="34">
        <v>750540.54</v>
      </c>
      <c r="J37" s="36"/>
    </row>
    <row r="38" spans="1:10" ht="11.25" customHeight="1" x14ac:dyDescent="0.25">
      <c r="A38" s="32" t="s">
        <v>88</v>
      </c>
      <c r="B38" s="34">
        <v>7444.89</v>
      </c>
      <c r="C38" s="34">
        <v>165.6</v>
      </c>
      <c r="D38" s="34">
        <v>7610.49</v>
      </c>
      <c r="E38" s="34">
        <v>36430.319999999978</v>
      </c>
      <c r="F38" s="34">
        <v>0</v>
      </c>
      <c r="G38" s="34">
        <v>36430.32</v>
      </c>
      <c r="J38" s="36"/>
    </row>
    <row r="39" spans="1:10" ht="11.25" customHeight="1" x14ac:dyDescent="0.25">
      <c r="A39" s="32" t="s">
        <v>89</v>
      </c>
      <c r="B39" s="34">
        <v>7463364.9299999997</v>
      </c>
      <c r="C39" s="34">
        <v>18326944.48</v>
      </c>
      <c r="D39" s="34">
        <v>25790309.41</v>
      </c>
      <c r="E39" s="34">
        <v>4180982.17</v>
      </c>
      <c r="F39" s="34">
        <v>19624268.989999991</v>
      </c>
      <c r="G39" s="34">
        <v>23805251.16</v>
      </c>
      <c r="J39" s="36"/>
    </row>
    <row r="40" spans="1:10" ht="11.25" customHeight="1" x14ac:dyDescent="0.25">
      <c r="A40" s="32" t="s">
        <v>90</v>
      </c>
      <c r="B40" s="34">
        <v>238556.28</v>
      </c>
      <c r="C40" s="34">
        <v>344719.25</v>
      </c>
      <c r="D40" s="34">
        <v>583275.53</v>
      </c>
      <c r="E40" s="34">
        <v>164695.29999999999</v>
      </c>
      <c r="F40" s="34">
        <v>333445.08</v>
      </c>
      <c r="G40" s="34">
        <v>498140.38</v>
      </c>
      <c r="J40" s="36"/>
    </row>
    <row r="41" spans="1:10" ht="11.25" customHeight="1" x14ac:dyDescent="0.25">
      <c r="A41" s="32" t="s">
        <v>91</v>
      </c>
      <c r="B41" s="34">
        <v>3584.02</v>
      </c>
      <c r="C41" s="34">
        <v>0</v>
      </c>
      <c r="D41" s="34">
        <v>3584.02</v>
      </c>
      <c r="E41" s="34">
        <v>-10095.65</v>
      </c>
      <c r="F41" s="34">
        <v>0</v>
      </c>
      <c r="G41" s="34">
        <v>-10095.65</v>
      </c>
      <c r="J41" s="36"/>
    </row>
    <row r="42" spans="1:10" ht="11.25" customHeight="1" x14ac:dyDescent="0.25">
      <c r="A42" s="32" t="s">
        <v>92</v>
      </c>
      <c r="B42" s="34"/>
      <c r="C42" s="34"/>
      <c r="D42" s="34">
        <v>0</v>
      </c>
      <c r="E42" s="33"/>
      <c r="F42" s="33"/>
      <c r="G42" s="34">
        <v>0</v>
      </c>
      <c r="J42" s="36"/>
    </row>
    <row r="43" spans="1:10" ht="11.25" customHeight="1" x14ac:dyDescent="0.25">
      <c r="A43" s="32" t="s">
        <v>93</v>
      </c>
      <c r="B43" s="37">
        <f>+B35+B36+B37+B38+B39+B40+B41+B42</f>
        <v>11700451.17</v>
      </c>
      <c r="C43" s="37">
        <f>+C35+C36+C37+C38+C39+C40+C41+C42</f>
        <v>22961902.66</v>
      </c>
      <c r="D43" s="37">
        <v>34662353.829999998</v>
      </c>
      <c r="E43" s="38">
        <f>+E35+E36+E37+E38+E39+E40+E41+E42</f>
        <v>7724531.2399999993</v>
      </c>
      <c r="F43" s="38">
        <f>+F35+F36+F37+F38+F39+F40+F41+F42</f>
        <v>24478932.68999999</v>
      </c>
      <c r="G43" s="34">
        <v>32203463.93</v>
      </c>
      <c r="J43" s="36"/>
    </row>
    <row r="44" spans="1:10" ht="11.25" customHeight="1" x14ac:dyDescent="0.25">
      <c r="A44" s="30" t="s">
        <v>94</v>
      </c>
      <c r="B44" s="34"/>
      <c r="C44" s="34"/>
      <c r="D44" s="31"/>
      <c r="E44" s="31"/>
      <c r="F44" s="31"/>
      <c r="G44" s="31"/>
    </row>
    <row r="45" spans="1:10" ht="11.25" customHeight="1" x14ac:dyDescent="0.25">
      <c r="A45" s="32" t="s">
        <v>95</v>
      </c>
      <c r="B45" s="34"/>
      <c r="C45" s="34"/>
      <c r="D45" s="34">
        <v>60673422.710000001</v>
      </c>
      <c r="E45" s="33"/>
      <c r="F45" s="33"/>
      <c r="G45" s="34">
        <v>59434162.520000003</v>
      </c>
    </row>
    <row r="46" spans="1:10" ht="11.25" customHeight="1" x14ac:dyDescent="0.25">
      <c r="A46" s="32" t="s">
        <v>96</v>
      </c>
      <c r="B46" s="34"/>
      <c r="C46" s="34"/>
      <c r="D46" s="34">
        <v>125.94</v>
      </c>
      <c r="E46" s="33"/>
      <c r="F46" s="33"/>
      <c r="G46" s="34">
        <v>146.03</v>
      </c>
    </row>
    <row r="47" spans="1:10" ht="11.25" customHeight="1" x14ac:dyDescent="0.25">
      <c r="A47" s="32" t="s">
        <v>97</v>
      </c>
      <c r="B47" s="34"/>
      <c r="C47" s="34"/>
      <c r="D47" s="34">
        <v>60673548.649999999</v>
      </c>
      <c r="E47" s="33"/>
      <c r="F47" s="33"/>
      <c r="G47" s="34">
        <v>59434308.549999997</v>
      </c>
    </row>
    <row r="48" spans="1:10" ht="11.25" customHeight="1" x14ac:dyDescent="0.25">
      <c r="A48" s="32" t="s">
        <v>98</v>
      </c>
      <c r="B48" s="34"/>
      <c r="C48" s="34"/>
      <c r="D48" s="34">
        <v>95589073.390000001</v>
      </c>
      <c r="E48" s="33"/>
      <c r="F48" s="33"/>
      <c r="G48" s="34">
        <v>91792680.260000005</v>
      </c>
    </row>
    <row r="49" spans="1:7" ht="11.25" customHeight="1" x14ac:dyDescent="0.25">
      <c r="A49" s="30" t="s">
        <v>99</v>
      </c>
      <c r="B49" s="34"/>
      <c r="C49" s="34"/>
      <c r="D49" s="31"/>
      <c r="E49" s="31"/>
      <c r="F49" s="31"/>
      <c r="G49" s="31"/>
    </row>
    <row r="50" spans="1:7" ht="11.25" customHeight="1" x14ac:dyDescent="0.25">
      <c r="A50" s="32" t="s">
        <v>100</v>
      </c>
      <c r="B50" s="34"/>
      <c r="C50" s="34"/>
      <c r="D50" s="33"/>
      <c r="E50" s="33"/>
      <c r="F50" s="33"/>
      <c r="G50" s="33"/>
    </row>
    <row r="51" spans="1:7" ht="11.25" customHeight="1" x14ac:dyDescent="0.25">
      <c r="A51" s="32" t="s">
        <v>101</v>
      </c>
      <c r="B51" s="34"/>
      <c r="C51" s="34"/>
      <c r="D51" s="34">
        <v>63584.33</v>
      </c>
      <c r="E51" s="33"/>
      <c r="F51" s="33"/>
      <c r="G51" s="34">
        <v>87582.99</v>
      </c>
    </row>
    <row r="52" spans="1:7" ht="11.25" customHeight="1" x14ac:dyDescent="0.25">
      <c r="A52" s="32" t="s">
        <v>102</v>
      </c>
      <c r="B52" s="34"/>
      <c r="C52" s="34"/>
      <c r="D52" s="34">
        <v>63584.33</v>
      </c>
      <c r="E52" s="33"/>
      <c r="F52" s="33"/>
      <c r="G52" s="34">
        <v>87582.99</v>
      </c>
    </row>
    <row r="53" spans="1:7" ht="11.25" customHeight="1" x14ac:dyDescent="0.25">
      <c r="A53" s="32" t="s">
        <v>103</v>
      </c>
      <c r="B53" s="34"/>
      <c r="C53" s="34"/>
      <c r="D53" s="34">
        <v>133567977.64</v>
      </c>
      <c r="E53" s="33"/>
      <c r="F53" s="33"/>
      <c r="G53" s="34">
        <v>131422139.84</v>
      </c>
    </row>
    <row r="54" spans="1:7" ht="11.25" customHeight="1" x14ac:dyDescent="0.25">
      <c r="A54" s="30" t="s">
        <v>104</v>
      </c>
      <c r="B54" s="34"/>
      <c r="C54" s="34"/>
      <c r="D54" s="39">
        <v>1743637.64</v>
      </c>
      <c r="E54" s="31"/>
      <c r="F54" s="31"/>
      <c r="G54" s="39">
        <v>1249036.45</v>
      </c>
    </row>
    <row r="55" spans="1:7" ht="11.25" customHeight="1" x14ac:dyDescent="0.25">
      <c r="A55" s="40" t="s">
        <v>105</v>
      </c>
      <c r="B55" s="41"/>
      <c r="C55" s="41"/>
      <c r="D55" s="42">
        <v>135311615.28</v>
      </c>
      <c r="E55" s="41"/>
      <c r="F55" s="41"/>
      <c r="G55" s="42">
        <v>132671176.29000001</v>
      </c>
    </row>
    <row r="57" spans="1:7" ht="22.5" x14ac:dyDescent="0.25">
      <c r="A57" s="27" t="s">
        <v>106</v>
      </c>
      <c r="B57" s="28"/>
      <c r="C57" s="28"/>
      <c r="D57" s="29" t="s">
        <v>107</v>
      </c>
      <c r="E57" s="28"/>
      <c r="F57" s="28"/>
      <c r="G57" s="29" t="s">
        <v>108</v>
      </c>
    </row>
    <row r="58" spans="1:7" x14ac:dyDescent="0.25">
      <c r="A58" s="30" t="s">
        <v>109</v>
      </c>
      <c r="B58" s="33"/>
      <c r="C58" s="33"/>
      <c r="D58" s="33"/>
      <c r="E58" s="33"/>
      <c r="F58" s="33"/>
      <c r="G58" s="33"/>
    </row>
    <row r="59" spans="1:7" x14ac:dyDescent="0.25">
      <c r="A59" s="32" t="s">
        <v>110</v>
      </c>
      <c r="B59" s="33"/>
      <c r="C59" s="33"/>
      <c r="D59" s="43">
        <v>-55459053.520000003</v>
      </c>
      <c r="E59" s="33"/>
      <c r="F59" s="33"/>
      <c r="G59" s="43">
        <v>-53524306.009999998</v>
      </c>
    </row>
    <row r="60" spans="1:7" x14ac:dyDescent="0.25">
      <c r="A60" s="32" t="s">
        <v>111</v>
      </c>
      <c r="B60" s="33"/>
      <c r="C60" s="33"/>
      <c r="D60" s="43">
        <v>-265487.40000000002</v>
      </c>
      <c r="E60" s="33"/>
      <c r="F60" s="33"/>
      <c r="G60" s="43">
        <v>-74923.64</v>
      </c>
    </row>
    <row r="61" spans="1:7" x14ac:dyDescent="0.25">
      <c r="A61" s="32" t="s">
        <v>112</v>
      </c>
      <c r="B61" s="33"/>
      <c r="C61" s="33"/>
      <c r="D61" s="43">
        <v>-12405932.619999999</v>
      </c>
      <c r="E61" s="33"/>
      <c r="F61" s="33"/>
      <c r="G61" s="43">
        <v>-13814275.369999999</v>
      </c>
    </row>
    <row r="62" spans="1:7" x14ac:dyDescent="0.25">
      <c r="A62" s="32" t="s">
        <v>113</v>
      </c>
      <c r="B62" s="33"/>
      <c r="C62" s="33"/>
      <c r="D62" s="33"/>
      <c r="E62" s="33"/>
      <c r="F62" s="33"/>
      <c r="G62" s="43">
        <v>-2200234.91</v>
      </c>
    </row>
    <row r="63" spans="1:7" x14ac:dyDescent="0.25">
      <c r="A63" s="32" t="s">
        <v>114</v>
      </c>
      <c r="B63" s="33"/>
      <c r="C63" s="33"/>
      <c r="D63" s="43">
        <v>-68130473.540000007</v>
      </c>
      <c r="E63" s="33"/>
      <c r="F63" s="33"/>
      <c r="G63" s="43">
        <f>G59+G60+G61+G62</f>
        <v>-69613739.929999992</v>
      </c>
    </row>
    <row r="64" spans="1:7" x14ac:dyDescent="0.25">
      <c r="A64" s="30" t="s">
        <v>115</v>
      </c>
      <c r="B64" s="33"/>
      <c r="C64" s="33"/>
      <c r="D64" s="33"/>
      <c r="E64" s="33"/>
      <c r="F64" s="33"/>
      <c r="G64" s="43"/>
    </row>
    <row r="65" spans="1:7" x14ac:dyDescent="0.25">
      <c r="A65" s="32" t="s">
        <v>116</v>
      </c>
      <c r="B65" s="33"/>
      <c r="C65" s="33"/>
      <c r="D65" s="44">
        <v>0</v>
      </c>
      <c r="E65" s="33"/>
      <c r="F65" s="33"/>
      <c r="G65" s="43">
        <v>0</v>
      </c>
    </row>
    <row r="66" spans="1:7" x14ac:dyDescent="0.25">
      <c r="A66" s="32" t="s">
        <v>117</v>
      </c>
      <c r="B66" s="33"/>
      <c r="C66" s="33"/>
      <c r="D66" s="44">
        <v>0</v>
      </c>
      <c r="E66" s="33"/>
      <c r="F66" s="33"/>
      <c r="G66" s="43">
        <v>0</v>
      </c>
    </row>
    <row r="67" spans="1:7" x14ac:dyDescent="0.25">
      <c r="A67" s="32" t="s">
        <v>118</v>
      </c>
      <c r="B67" s="33"/>
      <c r="C67" s="33"/>
      <c r="D67" s="44">
        <v>0</v>
      </c>
      <c r="E67" s="33"/>
      <c r="F67" s="33"/>
      <c r="G67" s="43">
        <v>0</v>
      </c>
    </row>
    <row r="68" spans="1:7" x14ac:dyDescent="0.25">
      <c r="A68" s="30" t="s">
        <v>119</v>
      </c>
      <c r="B68" s="33"/>
      <c r="C68" s="33"/>
      <c r="D68" s="33"/>
      <c r="E68" s="33"/>
      <c r="F68" s="33"/>
      <c r="G68" s="43"/>
    </row>
    <row r="69" spans="1:7" x14ac:dyDescent="0.25">
      <c r="A69" s="32" t="s">
        <v>120</v>
      </c>
      <c r="B69" s="33"/>
      <c r="C69" s="33"/>
      <c r="D69" s="43">
        <v>-5448297.04</v>
      </c>
      <c r="E69" s="33"/>
      <c r="F69" s="33"/>
      <c r="G69" s="43">
        <v>-5256249.7300000004</v>
      </c>
    </row>
    <row r="70" spans="1:7" x14ac:dyDescent="0.25">
      <c r="A70" s="32" t="s">
        <v>121</v>
      </c>
      <c r="B70" s="33"/>
      <c r="C70" s="33"/>
      <c r="D70" s="43">
        <v>-5448297.04</v>
      </c>
      <c r="E70" s="33"/>
      <c r="F70" s="33"/>
      <c r="G70" s="43">
        <v>-5256249.7300000004</v>
      </c>
    </row>
    <row r="71" spans="1:7" x14ac:dyDescent="0.25">
      <c r="A71" s="30" t="s">
        <v>122</v>
      </c>
      <c r="B71" s="35" t="s">
        <v>72</v>
      </c>
      <c r="C71" s="35" t="s">
        <v>73</v>
      </c>
      <c r="D71" s="31"/>
      <c r="E71" s="35" t="s">
        <v>72</v>
      </c>
      <c r="F71" s="35" t="s">
        <v>73</v>
      </c>
      <c r="G71" s="43"/>
    </row>
    <row r="72" spans="1:7" x14ac:dyDescent="0.25">
      <c r="A72" s="32" t="s">
        <v>123</v>
      </c>
      <c r="B72" s="43">
        <v>-1734970.33</v>
      </c>
      <c r="C72" s="43">
        <v>0</v>
      </c>
      <c r="D72" s="43">
        <v>-1734970.33</v>
      </c>
      <c r="E72" s="43">
        <v>-1098856.7999999998</v>
      </c>
      <c r="F72" s="44">
        <v>0</v>
      </c>
      <c r="G72" s="43">
        <v>-1098856.8</v>
      </c>
    </row>
    <row r="73" spans="1:7" x14ac:dyDescent="0.25">
      <c r="A73" s="32" t="s">
        <v>124</v>
      </c>
      <c r="B73" s="43">
        <v>-63161.05</v>
      </c>
      <c r="C73" s="43">
        <v>0</v>
      </c>
      <c r="D73" s="43">
        <v>-63161.05</v>
      </c>
      <c r="E73" s="43">
        <v>-118912.96000000001</v>
      </c>
      <c r="F73" s="43">
        <v>0</v>
      </c>
      <c r="G73" s="43">
        <v>-118912.96000000001</v>
      </c>
    </row>
    <row r="74" spans="1:7" x14ac:dyDescent="0.25">
      <c r="A74" s="32" t="s">
        <v>125</v>
      </c>
      <c r="B74" s="43">
        <v>-5497.12</v>
      </c>
      <c r="C74" s="43">
        <v>-1035165.9</v>
      </c>
      <c r="D74" s="43">
        <v>-1040663.02</v>
      </c>
      <c r="E74" s="43">
        <v>-312.4199999999999</v>
      </c>
      <c r="F74" s="43">
        <v>-1035315.9</v>
      </c>
      <c r="G74" s="43">
        <v>-1035628.32</v>
      </c>
    </row>
    <row r="75" spans="1:7" x14ac:dyDescent="0.25">
      <c r="A75" s="32" t="s">
        <v>126</v>
      </c>
      <c r="B75" s="43">
        <v>-412827.27</v>
      </c>
      <c r="C75" s="43">
        <v>0</v>
      </c>
      <c r="D75" s="43">
        <v>-412827.27</v>
      </c>
      <c r="E75" s="43">
        <v>-457747.52</v>
      </c>
      <c r="F75" s="43">
        <v>0</v>
      </c>
      <c r="G75" s="43">
        <v>-457747.52</v>
      </c>
    </row>
    <row r="76" spans="1:7" x14ac:dyDescent="0.25">
      <c r="A76" s="32" t="s">
        <v>127</v>
      </c>
      <c r="B76" s="43">
        <v>-342796.46</v>
      </c>
      <c r="C76" s="43">
        <v>0</v>
      </c>
      <c r="D76" s="43">
        <v>-342796.46</v>
      </c>
      <c r="E76" s="43">
        <v>-266807.3</v>
      </c>
      <c r="F76" s="43">
        <v>0</v>
      </c>
      <c r="G76" s="43">
        <v>-266807.3</v>
      </c>
    </row>
    <row r="77" spans="1:7" x14ac:dyDescent="0.25">
      <c r="A77" s="32" t="s">
        <v>128</v>
      </c>
      <c r="B77" s="43">
        <v>-8469.07</v>
      </c>
      <c r="C77" s="43">
        <v>0</v>
      </c>
      <c r="D77" s="43">
        <v>-8469.07</v>
      </c>
      <c r="E77" s="43">
        <v>-10631.27999999997</v>
      </c>
      <c r="F77" s="43">
        <v>0</v>
      </c>
      <c r="G77" s="43">
        <v>-10631.28</v>
      </c>
    </row>
    <row r="78" spans="1:7" x14ac:dyDescent="0.25">
      <c r="A78" s="32" t="s">
        <v>129</v>
      </c>
      <c r="B78" s="43">
        <v>-2150278.33</v>
      </c>
      <c r="C78" s="43">
        <v>-753745.87</v>
      </c>
      <c r="D78" s="43">
        <v>-2904024.2</v>
      </c>
      <c r="E78" s="43">
        <v>-1043504.99</v>
      </c>
      <c r="F78" s="43">
        <v>-1609036.4900000002</v>
      </c>
      <c r="G78" s="43">
        <v>-2652541.48</v>
      </c>
    </row>
    <row r="79" spans="1:7" x14ac:dyDescent="0.25">
      <c r="A79" s="32" t="s">
        <v>130</v>
      </c>
      <c r="B79" s="43">
        <v>-10890960.24</v>
      </c>
      <c r="C79" s="43">
        <v>-12077796.359999999</v>
      </c>
      <c r="D79" s="43">
        <v>-22968756.600000001</v>
      </c>
      <c r="E79" s="43">
        <v>-4432855.8900000006</v>
      </c>
      <c r="F79" s="43">
        <v>-9644535.4599999972</v>
      </c>
      <c r="G79" s="43">
        <v>-14077391.35</v>
      </c>
    </row>
    <row r="80" spans="1:7" x14ac:dyDescent="0.25">
      <c r="A80" s="32" t="s">
        <v>131</v>
      </c>
      <c r="B80" s="43">
        <v>-356017.59</v>
      </c>
      <c r="C80" s="43">
        <v>-367485.5</v>
      </c>
      <c r="D80" s="43">
        <v>-723503.09</v>
      </c>
      <c r="E80" s="43">
        <v>-110500</v>
      </c>
      <c r="F80" s="43">
        <v>-49128.019999999538</v>
      </c>
      <c r="G80" s="43">
        <v>-159628.01999999999</v>
      </c>
    </row>
    <row r="81" spans="1:7" x14ac:dyDescent="0.25">
      <c r="A81" s="32" t="s">
        <v>132</v>
      </c>
      <c r="B81" s="44"/>
      <c r="C81" s="44"/>
      <c r="D81" s="44">
        <v>0</v>
      </c>
      <c r="E81" s="44"/>
      <c r="F81" s="44"/>
      <c r="G81" s="43">
        <v>0</v>
      </c>
    </row>
    <row r="82" spans="1:7" x14ac:dyDescent="0.25">
      <c r="A82" s="32" t="s">
        <v>133</v>
      </c>
      <c r="B82" s="45">
        <f>+SUM(B72:B81)</f>
        <v>-15964977.460000001</v>
      </c>
      <c r="C82" s="45">
        <f>+SUM(C72:C81)</f>
        <v>-14234193.629999999</v>
      </c>
      <c r="D82" s="45">
        <v>-30199171.09</v>
      </c>
      <c r="E82" s="46">
        <f>+SUM(E72:E81)</f>
        <v>-7540129.1600000001</v>
      </c>
      <c r="F82" s="46">
        <f>+SUM(F72:F81)</f>
        <v>-12338015.869999997</v>
      </c>
      <c r="G82" s="43">
        <v>-19878145.030000001</v>
      </c>
    </row>
    <row r="83" spans="1:7" x14ac:dyDescent="0.25">
      <c r="A83" s="30" t="s">
        <v>134</v>
      </c>
      <c r="B83" s="33"/>
      <c r="C83" s="33"/>
      <c r="D83" s="33"/>
      <c r="E83" s="33"/>
      <c r="F83" s="33"/>
      <c r="G83" s="43"/>
    </row>
    <row r="84" spans="1:7" x14ac:dyDescent="0.25">
      <c r="A84" s="32" t="s">
        <v>135</v>
      </c>
      <c r="B84" s="33"/>
      <c r="C84" s="33"/>
      <c r="D84" s="33"/>
      <c r="E84" s="33"/>
      <c r="F84" s="33"/>
      <c r="G84" s="43"/>
    </row>
    <row r="85" spans="1:7" x14ac:dyDescent="0.25">
      <c r="A85" s="32" t="s">
        <v>136</v>
      </c>
      <c r="B85" s="43"/>
      <c r="C85" s="43"/>
      <c r="D85" s="43">
        <v>-24645467.059999999</v>
      </c>
      <c r="E85" s="33"/>
      <c r="F85" s="33"/>
      <c r="G85" s="43">
        <v>-28343870.600000001</v>
      </c>
    </row>
    <row r="86" spans="1:7" x14ac:dyDescent="0.25">
      <c r="A86" s="32" t="s">
        <v>137</v>
      </c>
      <c r="B86" s="43"/>
      <c r="C86" s="43"/>
      <c r="D86" s="43">
        <v>-24645467.059999999</v>
      </c>
      <c r="E86" s="33"/>
      <c r="F86" s="33"/>
      <c r="G86" s="43">
        <v>-28343870.600000001</v>
      </c>
    </row>
    <row r="87" spans="1:7" x14ac:dyDescent="0.25">
      <c r="A87" s="30" t="s">
        <v>138</v>
      </c>
      <c r="B87" s="33"/>
      <c r="C87" s="33"/>
      <c r="D87" s="33"/>
      <c r="E87" s="33"/>
      <c r="F87" s="33"/>
      <c r="G87" s="43"/>
    </row>
    <row r="88" spans="1:7" x14ac:dyDescent="0.25">
      <c r="A88" s="32" t="s">
        <v>139</v>
      </c>
      <c r="B88" s="33"/>
      <c r="C88" s="33"/>
      <c r="D88" s="33"/>
      <c r="E88" s="33"/>
      <c r="F88" s="33"/>
      <c r="G88" s="43"/>
    </row>
    <row r="89" spans="1:7" x14ac:dyDescent="0.25">
      <c r="A89" s="32" t="s">
        <v>140</v>
      </c>
      <c r="B89" s="43"/>
      <c r="C89" s="43"/>
      <c r="D89" s="43">
        <v>-5144568.91</v>
      </c>
      <c r="E89" s="33"/>
      <c r="F89" s="33"/>
      <c r="G89" s="43">
        <v>-8330134.5499999998</v>
      </c>
    </row>
    <row r="90" spans="1:7" x14ac:dyDescent="0.25">
      <c r="A90" s="32" t="s">
        <v>141</v>
      </c>
      <c r="B90" s="43"/>
      <c r="C90" s="43"/>
      <c r="D90" s="43">
        <v>-5144568.91</v>
      </c>
      <c r="E90" s="33"/>
      <c r="F90" s="33"/>
      <c r="G90" s="43">
        <v>-8330134.5499999998</v>
      </c>
    </row>
    <row r="91" spans="1:7" x14ac:dyDescent="0.25">
      <c r="A91" s="32" t="s">
        <v>142</v>
      </c>
      <c r="B91" s="43"/>
      <c r="C91" s="43"/>
      <c r="D91" s="43">
        <v>-65437504.100000001</v>
      </c>
      <c r="E91" s="33"/>
      <c r="F91" s="33"/>
      <c r="G91" s="43">
        <v>-61808399.909999996</v>
      </c>
    </row>
    <row r="92" spans="1:7" x14ac:dyDescent="0.25">
      <c r="A92" s="32" t="s">
        <v>143</v>
      </c>
      <c r="B92" s="43"/>
      <c r="C92" s="43"/>
      <c r="D92" s="43">
        <v>-133567977.64</v>
      </c>
      <c r="E92" s="33"/>
      <c r="F92" s="33"/>
      <c r="G92" s="43">
        <v>-131422139.84</v>
      </c>
    </row>
    <row r="93" spans="1:7" x14ac:dyDescent="0.25">
      <c r="A93" s="30" t="s">
        <v>144</v>
      </c>
      <c r="B93" s="43"/>
      <c r="C93" s="43"/>
      <c r="D93" s="43">
        <v>-1743637.64</v>
      </c>
      <c r="E93" s="33"/>
      <c r="F93" s="33"/>
      <c r="G93" s="43">
        <v>-1249036.45</v>
      </c>
    </row>
    <row r="94" spans="1:7" x14ac:dyDescent="0.25">
      <c r="A94" s="47" t="s">
        <v>145</v>
      </c>
      <c r="B94" s="41"/>
      <c r="C94" s="41"/>
      <c r="D94" s="48">
        <v>-135311615.28</v>
      </c>
      <c r="E94" s="41"/>
      <c r="F94" s="41"/>
      <c r="G94" s="49">
        <f>G92+G93</f>
        <v>-132671176.29000001</v>
      </c>
    </row>
  </sheetData>
  <mergeCells count="4"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C.E.</vt:lpstr>
      <vt:lpstr>S.P.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Roberta Sonego</cp:lastModifiedBy>
  <cp:lastPrinted>2026-03-24T14:50:56Z</cp:lastPrinted>
  <dcterms:created xsi:type="dcterms:W3CDTF">2026-03-10T15:25:50Z</dcterms:created>
  <dcterms:modified xsi:type="dcterms:W3CDTF">2026-04-29T09:25:32Z</dcterms:modified>
</cp:coreProperties>
</file>