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35" tabRatio="661" firstSheet="3" activeTab="5"/>
  </bookViews>
  <sheets>
    <sheet name="Contenuti_Piano" sheetId="1" r:id="rId1"/>
    <sheet name="Aree di rischio per processi" sheetId="2" r:id="rId2"/>
    <sheet name="Catalogo rischi" sheetId="3" r:id="rId3"/>
    <sheet name="Misure" sheetId="4" r:id="rId4"/>
    <sheet name="Indici valutazione" sheetId="5" r:id="rId5"/>
    <sheet name="SR Area A" sheetId="6" r:id="rId6"/>
    <sheet name="A" sheetId="7" r:id="rId7"/>
    <sheet name="SR Area B" sheetId="8" r:id="rId8"/>
    <sheet name="B" sheetId="9" r:id="rId9"/>
    <sheet name="SR Area D" sheetId="10" r:id="rId10"/>
    <sheet name="D" sheetId="11" r:id="rId11"/>
    <sheet name="Raccordo processi" sheetId="12" state="hidden" r:id="rId12"/>
    <sheet name="Aree dirigenziali" sheetId="13" state="hidden" r:id="rId13"/>
    <sheet name="SR Area G" sheetId="14" r:id="rId14"/>
    <sheet name="G" sheetId="15" r:id="rId15"/>
  </sheets>
  <definedNames>
    <definedName name="_xlnm.Print_Area" localSheetId="2">'Catalogo rischi'!$A$1:$F$133</definedName>
    <definedName name="_xlnm.Print_Area" localSheetId="0">'Contenuti_Piano'!$A$1:$L$12</definedName>
    <definedName name="_xlnm.Print_Area" localSheetId="4">'Indici valutazione'!$A$1:$F$62</definedName>
    <definedName name="_xlnm.Print_Area" localSheetId="3">'Misure'!$A$1:$G$89</definedName>
    <definedName name="_xlnm.Print_Area" localSheetId="5">'SR Area A'!$A$1:$M$44</definedName>
    <definedName name="_xlnm.Print_Area" localSheetId="7">'SR Area B'!$A$2:$N$81</definedName>
    <definedName name="_xlnm.Print_Area" localSheetId="9">'SR Area D'!$A$1:$M$21</definedName>
    <definedName name="_xlnm.Print_Area" localSheetId="13">'SR Area G'!$A$1:$M$25</definedName>
    <definedName name="_xlnm.Print_Titles" localSheetId="5">'SR Area A'!$1:$1</definedName>
    <definedName name="_xlnm.Print_Titles" localSheetId="7">'SR Area B'!$2:$2</definedName>
    <definedName name="_xlnm.Print_Titles" localSheetId="9">'SR Area D'!$1:$1</definedName>
    <definedName name="_xlnm.Print_Titles" localSheetId="13">'SR Area G'!$1:$1</definedName>
  </definedNames>
  <calcPr fullCalcOnLoad="1"/>
</workbook>
</file>

<file path=xl/comments10.xml><?xml version="1.0" encoding="utf-8"?>
<comments xmlns="http://schemas.openxmlformats.org/spreadsheetml/2006/main">
  <authors>
    <author/>
  </authors>
  <commentList>
    <comment ref="I3"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G4"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I4" authorId="0">
      <text>
        <r>
          <rPr>
            <b/>
            <sz val="8"/>
            <color indexed="8"/>
            <rFont val="Tahoma"/>
            <family val="2"/>
          </rPr>
          <t>Da indicarsi obbligatoriamente.
Previste per legge o da altre fonti normative. 
Vedi allegato 1 -  B1.1.3. Pagina 15  del P.N.A.</t>
        </r>
      </text>
    </comment>
    <comment ref="J4" authorId="0">
      <text>
        <r>
          <rPr>
            <b/>
            <sz val="8"/>
            <color indexed="8"/>
            <rFont val="Tahoma"/>
            <family val="2"/>
          </rPr>
          <t>Sono rese obbligatorie da inserimento nel P.T.P.C.
Si veda anche Allegato 4 P.N.A.</t>
        </r>
      </text>
    </comment>
    <comment ref="I14"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G15"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I15" authorId="0">
      <text>
        <r>
          <rPr>
            <b/>
            <sz val="8"/>
            <color indexed="8"/>
            <rFont val="Tahoma"/>
            <family val="2"/>
          </rPr>
          <t>Da indicarsi obbligatoriamente.
Previste per legge o da altre fonti normative. 
Vedi allegato 1 -  B1.1.3. Pagina 15  del P.N.A.</t>
        </r>
      </text>
    </comment>
    <comment ref="J15" authorId="0">
      <text>
        <r>
          <rPr>
            <b/>
            <sz val="8"/>
            <color indexed="8"/>
            <rFont val="Tahoma"/>
            <family val="2"/>
          </rPr>
          <t>Sono rese obbligatorie da inserimento nel P.T.P.C.
Si veda anche Allegato 4 P.N.A.</t>
        </r>
      </text>
    </comment>
  </commentList>
</comments>
</file>

<file path=xl/comments14.xml><?xml version="1.0" encoding="utf-8"?>
<comments xmlns="http://schemas.openxmlformats.org/spreadsheetml/2006/main">
  <authors>
    <author/>
  </authors>
  <commentList>
    <comment ref="I4"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G5"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I5" authorId="0">
      <text>
        <r>
          <rPr>
            <b/>
            <sz val="8"/>
            <color indexed="8"/>
            <rFont val="Tahoma"/>
            <family val="2"/>
          </rPr>
          <t>Da indicarsi obbligatoriamente.
Previste per legge o da altre fonti normative. 
Vedi allegato 1 -  B1.1.3. Pagina 15  del P.N.A.</t>
        </r>
      </text>
    </comment>
    <comment ref="J5" authorId="0">
      <text>
        <r>
          <rPr>
            <b/>
            <sz val="8"/>
            <color indexed="8"/>
            <rFont val="Tahoma"/>
            <family val="2"/>
          </rPr>
          <t>Sono rese obbligatorie da inserimento nel P.T.P.C.
Si veda anche Allegato 4 P.N.A.</t>
        </r>
      </text>
    </comment>
    <comment ref="I16"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G17"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H17" authorId="0">
      <text>
        <r>
          <rPr>
            <b/>
            <sz val="8"/>
            <color indexed="8"/>
            <rFont val="Tahoma"/>
            <family val="2"/>
          </rPr>
          <t xml:space="preserve">Sono rese obbligatorie da inserimento nel P.T.P.C.
Si veda anche Allegato 4 P.N.A.
</t>
        </r>
        <r>
          <rPr>
            <sz val="8"/>
            <color indexed="8"/>
            <rFont val="Tahoma"/>
            <family val="2"/>
          </rPr>
          <t xml:space="preserve">
</t>
        </r>
      </text>
    </comment>
    <comment ref="I17" authorId="0">
      <text>
        <r>
          <rPr>
            <b/>
            <sz val="8"/>
            <color indexed="8"/>
            <rFont val="Tahoma"/>
            <family val="2"/>
          </rPr>
          <t>Da indicarsi obbligatoriamente.
Previste per legge o da altre fonti normative. 
Vedi allegato 1 -  B1.1.3. Pagina 15  del P.N.A.</t>
        </r>
      </text>
    </comment>
    <comment ref="J17" authorId="0">
      <text>
        <r>
          <rPr>
            <b/>
            <sz val="8"/>
            <color indexed="8"/>
            <rFont val="Tahoma"/>
            <family val="2"/>
          </rPr>
          <t>Sono rese obbligatorie da inserimento nel P.T.P.C.
Si veda anche Allegato 4 P.N.A.</t>
        </r>
      </text>
    </comment>
  </commentList>
</comments>
</file>

<file path=xl/comments6.xml><?xml version="1.0" encoding="utf-8"?>
<comments xmlns="http://schemas.openxmlformats.org/spreadsheetml/2006/main">
  <authors>
    <author/>
  </authors>
  <commentList>
    <comment ref="I4"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G5"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H5" authorId="0">
      <text>
        <r>
          <rPr>
            <b/>
            <sz val="8"/>
            <color indexed="8"/>
            <rFont val="Tahoma"/>
            <family val="2"/>
          </rPr>
          <t xml:space="preserve">Sono rese obbligatorie da inserimento nel P.T.P.C.
Si veda anche Allegato 4 P.N.A.
</t>
        </r>
        <r>
          <rPr>
            <sz val="8"/>
            <color indexed="8"/>
            <rFont val="Tahoma"/>
            <family val="2"/>
          </rPr>
          <t xml:space="preserve">
</t>
        </r>
      </text>
    </comment>
    <comment ref="I5" authorId="0">
      <text>
        <r>
          <rPr>
            <b/>
            <sz val="8"/>
            <color indexed="8"/>
            <rFont val="Tahoma"/>
            <family val="2"/>
          </rPr>
          <t>Da indicarsi obbligatoriamente.
Previste per legge o da altre fonti normative. 
Vedi allegato 1 -  B1.1.3. Pagina 15  del P.N.A.</t>
        </r>
      </text>
    </comment>
    <comment ref="J5" authorId="0">
      <text>
        <r>
          <rPr>
            <b/>
            <sz val="8"/>
            <color indexed="8"/>
            <rFont val="Tahoma"/>
            <family val="2"/>
          </rPr>
          <t>Sono rese obbligatorie da inserimento nel P.T.P.C.
Si veda anche Allegato 4 P.N.A.</t>
        </r>
      </text>
    </comment>
    <comment ref="I15"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G16"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H16" authorId="0">
      <text>
        <r>
          <rPr>
            <b/>
            <sz val="8"/>
            <color indexed="8"/>
            <rFont val="Tahoma"/>
            <family val="2"/>
          </rPr>
          <t xml:space="preserve">Sono rese obbligatorie da inserimento nel P.T.P.C.
Si veda anche Allegato 4 P.N.A.
</t>
        </r>
        <r>
          <rPr>
            <sz val="8"/>
            <color indexed="8"/>
            <rFont val="Tahoma"/>
            <family val="2"/>
          </rPr>
          <t xml:space="preserve">
</t>
        </r>
      </text>
    </comment>
    <comment ref="I16" authorId="0">
      <text>
        <r>
          <rPr>
            <b/>
            <sz val="8"/>
            <color indexed="8"/>
            <rFont val="Tahoma"/>
            <family val="2"/>
          </rPr>
          <t>Da indicarsi obbligatoriamente.
Previste per legge o da altre fonti normative. 
Vedi allegato 1 -  B1.1.3. Pagina 15  del P.N.A.</t>
        </r>
      </text>
    </comment>
    <comment ref="J16" authorId="0">
      <text>
        <r>
          <rPr>
            <b/>
            <sz val="8"/>
            <color indexed="8"/>
            <rFont val="Tahoma"/>
            <family val="2"/>
          </rPr>
          <t>Sono rese obbligatorie da inserimento nel P.T.P.C.
Si veda anche Allegato 4 P.N.A.</t>
        </r>
      </text>
    </comment>
    <comment ref="I25"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G26"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H26" authorId="0">
      <text>
        <r>
          <rPr>
            <b/>
            <sz val="8"/>
            <color indexed="8"/>
            <rFont val="Tahoma"/>
            <family val="2"/>
          </rPr>
          <t xml:space="preserve">Sono rese obbligatorie da inserimento nel P.T.P.C.
Si veda anche Allegato 4 P.N.A.
</t>
        </r>
        <r>
          <rPr>
            <sz val="8"/>
            <color indexed="8"/>
            <rFont val="Tahoma"/>
            <family val="2"/>
          </rPr>
          <t xml:space="preserve">
</t>
        </r>
      </text>
    </comment>
    <comment ref="I26" authorId="0">
      <text>
        <r>
          <rPr>
            <b/>
            <sz val="8"/>
            <color indexed="8"/>
            <rFont val="Tahoma"/>
            <family val="2"/>
          </rPr>
          <t>Da indicarsi obbligatoriamente.
Previste per legge o da altre fonti normative. 
Vedi allegato 1 -  B1.1.3. Pagina 15  del P.N.A.</t>
        </r>
      </text>
    </comment>
    <comment ref="J26" authorId="0">
      <text>
        <r>
          <rPr>
            <b/>
            <sz val="8"/>
            <color indexed="8"/>
            <rFont val="Tahoma"/>
            <family val="2"/>
          </rPr>
          <t>Sono rese obbligatorie da inserimento nel P.T.P.C.
Si veda anche Allegato 4 P.N.A.</t>
        </r>
      </text>
    </comment>
    <comment ref="I36"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G37"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H37" authorId="0">
      <text>
        <r>
          <rPr>
            <b/>
            <sz val="8"/>
            <color indexed="8"/>
            <rFont val="Tahoma"/>
            <family val="2"/>
          </rPr>
          <t xml:space="preserve">Sono rese obbligatorie da inserimento nel P.T.P.C.
Si veda anche Allegato 4 P.N.A.
</t>
        </r>
        <r>
          <rPr>
            <sz val="8"/>
            <color indexed="8"/>
            <rFont val="Tahoma"/>
            <family val="2"/>
          </rPr>
          <t xml:space="preserve">
</t>
        </r>
      </text>
    </comment>
    <comment ref="I37" authorId="0">
      <text>
        <r>
          <rPr>
            <b/>
            <sz val="8"/>
            <color indexed="8"/>
            <rFont val="Tahoma"/>
            <family val="2"/>
          </rPr>
          <t>Da indicarsi obbligatoriamente.
Previste per legge o da altre fonti normative. 
Vedi allegato 1 -  B1.1.3. Pagina 15  del P.N.A.</t>
        </r>
      </text>
    </comment>
    <comment ref="J37" authorId="0">
      <text>
        <r>
          <rPr>
            <b/>
            <sz val="8"/>
            <color indexed="8"/>
            <rFont val="Tahoma"/>
            <family val="2"/>
          </rPr>
          <t>Sono rese obbligatorie da inserimento nel P.T.P.C.
Si veda anche Allegato 4 P.N.A.</t>
        </r>
      </text>
    </comment>
  </commentList>
</comments>
</file>

<file path=xl/comments8.xml><?xml version="1.0" encoding="utf-8"?>
<comments xmlns="http://schemas.openxmlformats.org/spreadsheetml/2006/main">
  <authors>
    <author/>
  </authors>
  <commentList>
    <comment ref="J4"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H5"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J5" authorId="0">
      <text>
        <r>
          <rPr>
            <b/>
            <sz val="8"/>
            <color indexed="8"/>
            <rFont val="Tahoma"/>
            <family val="2"/>
          </rPr>
          <t>Da indicarsi obbligatoriamente.
Previste per legge o da altre fonti normative. 
Vedi allegato 1 -  B1.1.3. Pagina 15  del P.N.A.</t>
        </r>
      </text>
    </comment>
    <comment ref="K5" authorId="0">
      <text>
        <r>
          <rPr>
            <b/>
            <sz val="8"/>
            <color indexed="8"/>
            <rFont val="Tahoma"/>
            <family val="2"/>
          </rPr>
          <t>Sono rese obbligatorie da inserimento nel P.T.P.C.
Si veda anche Allegato 4 P.N.A.</t>
        </r>
      </text>
    </comment>
    <comment ref="J14"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H15"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J15" authorId="0">
      <text>
        <r>
          <rPr>
            <b/>
            <sz val="8"/>
            <color indexed="8"/>
            <rFont val="Tahoma"/>
            <family val="2"/>
          </rPr>
          <t>Da indicarsi obbligatoriamente.
Previste per legge o da altre fonti normative. 
Vedi allegato 1 -  B1.1.3. Pagina 15  del P.N.A.</t>
        </r>
      </text>
    </comment>
    <comment ref="K15" authorId="0">
      <text>
        <r>
          <rPr>
            <b/>
            <sz val="8"/>
            <color indexed="8"/>
            <rFont val="Tahoma"/>
            <family val="2"/>
          </rPr>
          <t>Sono rese obbligatorie da inserimento nel P.T.P.C.
Si veda anche Allegato 4 P.N.A.</t>
        </r>
      </text>
    </comment>
    <comment ref="J31"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H32"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J32" authorId="0">
      <text>
        <r>
          <rPr>
            <b/>
            <sz val="8"/>
            <color indexed="8"/>
            <rFont val="Tahoma"/>
            <family val="2"/>
          </rPr>
          <t>Da indicarsi obbligatoriamente.
Previste per legge o da altre fonti normative. 
Vedi allegato 1 -  B1.1.3. Pagina 15  del P.N.A.</t>
        </r>
      </text>
    </comment>
    <comment ref="J48"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H49"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J49" authorId="0">
      <text>
        <r>
          <rPr>
            <b/>
            <sz val="8"/>
            <color indexed="8"/>
            <rFont val="Tahoma"/>
            <family val="2"/>
          </rPr>
          <t>Da indicarsi obbligatoriamente.
Previste per legge o da altre fonti normative. 
Vedi allegato 1 -  B1.1.3. Pagina 15  del P.N.A.</t>
        </r>
      </text>
    </comment>
    <comment ref="J59"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H60"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J60" authorId="0">
      <text>
        <r>
          <rPr>
            <b/>
            <sz val="8"/>
            <color indexed="8"/>
            <rFont val="Tahoma"/>
            <family val="2"/>
          </rPr>
          <t>Da indicarsi obbligatoriamente.
Previste per legge o da altre fonti normative. 
Vedi allegato 1 -  B1.1.3. Pagina 15  del P.N.A.</t>
        </r>
      </text>
    </comment>
    <comment ref="J72"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H73"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J73" authorId="0">
      <text>
        <r>
          <rPr>
            <b/>
            <sz val="8"/>
            <color indexed="8"/>
            <rFont val="Tahoma"/>
            <family val="2"/>
          </rPr>
          <t>Da indicarsi obbligatoriamente.
Previste per legge o da altre fonti normative. 
Vedi allegato 1 -  B1.1.3. Pagina 15  del P.N.A.</t>
        </r>
      </text>
    </comment>
    <comment ref="K73" authorId="0">
      <text>
        <r>
          <rPr>
            <b/>
            <sz val="8"/>
            <color indexed="8"/>
            <rFont val="Tahoma"/>
            <family val="2"/>
          </rPr>
          <t>Sono rese obbligatorie da inserimento nel P.T.P.C.
Si veda anche Allegato 4 P.N.A.</t>
        </r>
      </text>
    </comment>
  </commentList>
</comments>
</file>

<file path=xl/sharedStrings.xml><?xml version="1.0" encoding="utf-8"?>
<sst xmlns="http://schemas.openxmlformats.org/spreadsheetml/2006/main" count="2303" uniqueCount="691">
  <si>
    <t>PRINCIPALI CONTENUTI DEL PIANO TRIENNALE ANTICORRUZIONE</t>
  </si>
  <si>
    <t>Premessa: riferimenti normativi e finalità complessive</t>
  </si>
  <si>
    <t>Processo di adozione del P.T.P.C.:  Data e documento di approvazione del Piano da parte degli organi di indirizzo politico-amministrativo - Individuazione degli attori interni all’amministrazione che hanno partecipato alla predisposizione del Piano nonché dei canali e degli  strumenti di partecipazione - Individuazione degli attori esterni all’amministrazione che hanno partecipato alla predisposizione del Piano nonché dei canali e degli strumenti di partecipazione - Indicazione di strumenti e iniziative di comunicazione dei  contenuti del Piano</t>
  </si>
  <si>
    <t>Soggetti coinvolti con indicati compiti e responsabilità (Organo di indirizzo politico, Responsabile Prevenzione Anticorruzione, Responsabile Trasparenza, , referenti e relativi compiti e coordinamento tra i diversi soggetti)</t>
  </si>
  <si>
    <t xml:space="preserve">Aree di rischio con indicazione della Metodologia utilizzata: - indicazione delle attività nell'ambito delle quali è più elevato (comma 5 lett. a) il rischio di corruzione, “aree di rischio”; le aree di rischio obbligatorie per tutte le amministrazioni sono indicate nell’Allegato 2, che ne riporta un elenco minimale, cui si aggiungono le ulteriori aree individuate da ciascuna amministrazione in base alle specificità - indicazione della metodologia utilizzata per effettuare la valutazione del rischio; la metodologia suggerita è riportata nell’Allegato 1, par. B.1.2 .  - schede di programmazione delle misure di prevenzione utili a ridurre la probabilità che il rischio si verifichi, in riferimento a ciascuna area di rischio, con indicazione degli obiettivi, della tempistica, dei responsabili, degli indicatori e delle modalità di verifica dell’attuazione, in relazione alle misure di carattere generale introdotte o rafforzate dalla legge n. 190 del 2012 e dai decreti attuativi, nonché alle misure ulteriori introdotte con il P.N.A.    </t>
  </si>
  <si>
    <t>Misure obbligatorie ed ulteriori: schede per aree di rischio e processi con indicazione dei rischi, obiettivi, misure, responsabilità, tempi, risorse ed indicatori</t>
  </si>
  <si>
    <t>Tempi e modalità di controllo dell'efficacia del P.T.P.C.</t>
  </si>
  <si>
    <t>Coordinamento con il Ciclo delle Performance: gli adempimenti, i compiti e le responsabilità inseriti nel P.T.P.C. devono essere inseriti nell’ambito del c.d. ciclo delle performance.</t>
  </si>
  <si>
    <t>Il Piano P.T.T.I. ;   il P.T.T.I. (sia nella forma “autonoma” sia nella forma di sezione del P.T.P.C.) deve essere delineato coordinando gli adempimenti relativi agli obblighi di trasparenza previsti nel d.lgs. n. 33 del 2013 con le aree di rischio, in modo da capitalizzare gli adempimenti posti in essere dall’amministrazione;</t>
  </si>
  <si>
    <t>Formazione in tema di anticorruzione: - Indicazione del collegamento tra formazione in tema di anticorruzione e programma annuale della formazione
- Individuazione dei soggetti cui viene erogata la formazione in tema di anticorruzione - Individuazione dei soggetti che erogano la formazione in tema di
anticorruzione - Indicazione dei contenuti della formazione in tema di anticorruzione - Indicazione di canali e strumenti di erogazione della formazione in
tema di anticorruzione - Quantificazione di ore/giornate dedicate alla formazione in tema di anticorruzione</t>
  </si>
  <si>
    <t>Codice di Comportamento e diffusione di buone pratiche: - Adozione delle integrazioni al codice di comportamento dei dipendenti pubblici - Indicazione dei meccanismi di denuncia delle violazioni del codice di comportamento - Indicazione dell’ufficio competente a emanare pareri sulla applicazione del codice di comportamento</t>
  </si>
  <si>
    <t xml:space="preserve">Altre iniziative:  - Indicazione dei criteri di rotazione del personale (par. 3.1.4 P.N.A.; par. B.5 Allegato 1; Tavola n. 5) - Indicazione delle disposizioni relative al ricorso all’arbitrato con modalità che ne assicurino la pubblicità e la rotazione - elaborazione della proposta di decreto per disciplinare gli incarichi e le attività non consentite ai pubblici dipendenti (par. 3.1.6 P.N.A.; par. B.7 Allegato 1; Tavola n. 7) - elaborazione di direttive per l’attribuzione degli ncarichi dirigenziali, con la definizione delle cause ostative al conferimento (par. 3.1.7 P.N.A.; par. B.8 Allegato 1; Tavola n. 8) e verifica dell’insussistenza di cause di incompatibilità (par. 3.1.8. P.N.A.; par. B.9 Allegato 1; Tavola 9) - definizione di modalità per verificare il rispetto del divieto di svolgere attività incompatibili a seguito della cessazione del rapporto (par. 3.1.9 P.N.A.; par. B.10 Allegato 1; Tavola 10) - elaborazione di direttive per effettuare controlli su precedenti penali ai fini dell’attribuzione degli incarichi e dell’assegnazione ad uffici (par. 3.1.10 P.N.A.; B.11 Allegato 1; Tavola 11) - adozione di misure per la tutela del whistleblower (par. 3.1.11 P.N.A.; B.12 Allegato 1; Tavola 12) - predisposizione di protocolli di legalità per gli affidamenti (par. 3.1.13 P.N.A.; B.14 Allegato 1; Tavola 14)- realizzazione del sistema di monitoraggio del rispetto dei termini, previsti dalla legge o dal regolamento, per la conclusione dei procedimenti (par. B.1.1.3 Allegato 1; Tavola 16) - realizzazione di un sistema di monitoraggio dei rapporti tra l’amministrazione e i soggetti che con essa stipulano contratti (par. B.1.1.3 Allegato 1; Tavola 17) e indicazione delle ulteriori iniziative nell’ambito dei contratti pubblici - indicazione delle iniziative previste nell’ambito dell’erogazione di sovvenzioni, contributi, sussidi, ausili finanziari nonché attribuzione di vantaggi economici di qualunque genere - indicazione delle iniziative previste nell’ambito di concorsi e selezione del personale - indicazione delle iniziative previste nell’ambito delle attività ispettiveorganizzazione del sistema di monitoraggio sull’attuazione del P.T.P.C., con individuazione dei referenti, dei tempi e delle modalità di informativa (B.1.1.9 Allegato 1); </t>
  </si>
  <si>
    <t>NB</t>
  </si>
  <si>
    <t>Nei fogli successivi NON alterare le celle di colore giallo perché contengono collegamenti e/o formule</t>
  </si>
  <si>
    <t>AREE DI RISCHIO (e relativi processi)</t>
  </si>
  <si>
    <t>Elenco Aree</t>
  </si>
  <si>
    <t>Elenco Obiettivi</t>
  </si>
  <si>
    <t>Queste aree di rischio devono essere singolarmente analizzate ed indicate nel P.T.P.C. da parte di tutte le amministrazioni e rappresentano un contenuto minimale, comunque da adattare alle specifiche realtà organizzative. Sin dalla fase di prima attuazione, è comunque raccomandato che ciascuna amministrazione includa nel P.T.P.C. ulteriori aree di rischio, che rispecchiano le specificità funzionali e di contesto.</t>
  </si>
  <si>
    <t>Ridurre opportunità che si manifestino i casi di corruzione</t>
  </si>
  <si>
    <t>Aumentare la capacità di scoprire i casi di corruzione</t>
  </si>
  <si>
    <t>Creare un contesto sfavorevole alla corruzione</t>
  </si>
  <si>
    <t>…</t>
  </si>
  <si>
    <t>A) Acquisizione, progressione e gestione del personale</t>
  </si>
  <si>
    <t xml:space="preserve">A.01 Reclutamento di personale a tempo indeterminato, determinato </t>
  </si>
  <si>
    <t>A.02 Conferimento di incarichi di collaborazione</t>
  </si>
  <si>
    <t>A.03 Contratti di somministrazione lavoro</t>
  </si>
  <si>
    <t>A.04 Attivazione di distacchi/comandi di personale (in uscita)</t>
  </si>
  <si>
    <t>A.05 Attivazione di procedure di mobilità in entrata</t>
  </si>
  <si>
    <t>A.06 Gestione assenze/presenze</t>
  </si>
  <si>
    <t>A.07 …</t>
  </si>
  <si>
    <t>A.08 …</t>
  </si>
  <si>
    <t>A.09 …</t>
  </si>
  <si>
    <t>B) Contratti pubblici (procedure di approvvigionamento)</t>
  </si>
  <si>
    <t>B.01 Programmazione del fabbisogno</t>
  </si>
  <si>
    <t>B.02 Progettazione della strategia di acquisto</t>
  </si>
  <si>
    <t>B.03 Selezione del contraente</t>
  </si>
  <si>
    <t>B.04 Verifica dell'aggiudicazione e stipula del contratto</t>
  </si>
  <si>
    <t xml:space="preserve">B.05  Esecuzione del contratto </t>
  </si>
  <si>
    <t>B.06 Rendicontazione del contratto</t>
  </si>
  <si>
    <t>B.07 ...</t>
  </si>
  <si>
    <t>B.08 …</t>
  </si>
  <si>
    <t>B.09 …</t>
  </si>
  <si>
    <t>C) Provvedimenti ampliativi della sfera giuridica dei destinatari privi di effetto economico diretto ed immediato per il destinatario</t>
  </si>
  <si>
    <t>C.1. Processi anagrafico-certificativi</t>
  </si>
  <si>
    <t>C.1.1 – Tenuta Registro Imprese (RI), Repertorio Economico Amministrativo (REA), Albo Artigiani (AA)</t>
  </si>
  <si>
    <t>C.1.1.1 Iscrizione/modifica/cancellazione (su istanza di parte) al RI/REA/AA</t>
  </si>
  <si>
    <t>C.1.1.2 Iscrizioni d’ufficio al RI/REA/AA</t>
  </si>
  <si>
    <t>C.1.1.3 Cancellazioni d’ufficio al RI/REA/AA</t>
  </si>
  <si>
    <t>C.1.1.4 Accertamento violazioni amministrative (RI, REA, AA)</t>
  </si>
  <si>
    <t>C.1.1.5 Deposito bilanci ed elenco soci</t>
  </si>
  <si>
    <t>C.1.1.6 Attività di sportello (front office)</t>
  </si>
  <si>
    <t>C.1.1.8 Esame di idoneità abilitanti per l’iscrizione in alcuni ruoli</t>
  </si>
  <si>
    <t>C.2. Regolazione e tutela del mercato</t>
  </si>
  <si>
    <t>C.2.1 Protesti</t>
  </si>
  <si>
    <t>C.2.1.1 Gestione istanze di cancellazione protesti</t>
  </si>
  <si>
    <t>C.2.1.2 Pubblicazioni elenchi protesti</t>
  </si>
  <si>
    <t>C.2.2 Brevetti e marchi</t>
  </si>
  <si>
    <t>C.2.2.1 Gestione domande brevetti e marchi</t>
  </si>
  <si>
    <t>C.2.2.2 Rilascio attestati brevetti e marchi</t>
  </si>
  <si>
    <t>C.2.5 Attività in materia di metrologia legale</t>
  </si>
  <si>
    <t>C.2.5.1 Attività in materia di metrologia legale</t>
  </si>
  <si>
    <t>…..</t>
  </si>
  <si>
    <t>D) Provvedimenti ampliativi della sfera giuridica dei destinatari con effetto economico diretto ed immediato per il destinatario</t>
  </si>
  <si>
    <t>D.1.3 Promozione territorio e imprese</t>
  </si>
  <si>
    <t xml:space="preserve">D.01 Erogazione di incentivi, sovvenzioni e contributi finanziari </t>
  </si>
  <si>
    <t>D.02 Benzina Regionale</t>
  </si>
  <si>
    <t>……</t>
  </si>
  <si>
    <t>E) Sorveglianza e controlli</t>
  </si>
  <si>
    <t>C.2.5.2 Attività di sorveglianza e vigilanza in materia di metrologia legale</t>
  </si>
  <si>
    <t>C.2.7 Regolamentazione del mercato</t>
  </si>
  <si>
    <t>C.2.7.1 Sicurezza e conformità prodotti</t>
  </si>
  <si>
    <t>C.2.7.2 Gestione controlli prodotti delle filiere del made in Italy e organismi di controllo</t>
  </si>
  <si>
    <t>C.2.7.3 Regolamentazione del mercato</t>
  </si>
  <si>
    <t>C.2.7.4 Verifica clausole inique e vessatorie</t>
  </si>
  <si>
    <t>C.2.7.5 Manifestazioni a premio</t>
  </si>
  <si>
    <t>C.2.8 Sanzioni amministrative ex L. 689/81</t>
  </si>
  <si>
    <t>C.2.8.1 Sanzioni amministrative ex L. 689/81</t>
  </si>
  <si>
    <t>C.2.8.2 Gestione ruoli sanzioni amministrative</t>
  </si>
  <si>
    <t>F) Risoluzione delle controversie</t>
  </si>
  <si>
    <t>C.2.6 Forme alternative di giustizia</t>
  </si>
  <si>
    <t>C.2.6.1 Gestione mediazione e conciliazioni</t>
  </si>
  <si>
    <t>C.2.6.2. Nomina arbitri di competenza del Presidente</t>
  </si>
  <si>
    <t>G) Gestione entrate, spese e patrimonio</t>
  </si>
  <si>
    <t>B3.1 Gestione diritto annuale</t>
  </si>
  <si>
    <t>B3.1.1 Gestione diritto annuale</t>
  </si>
  <si>
    <t>B3.1.2 Gestione ruoli esattoriali da diritto annuale</t>
  </si>
  <si>
    <t>B3.2 Gestione contabilità e liquidità</t>
  </si>
  <si>
    <t>B3.2.1 Gestione contabilità</t>
  </si>
  <si>
    <t>B3.2.2 Gestione liquidità</t>
  </si>
  <si>
    <t>AREE E RELATIVI RISCHI</t>
  </si>
  <si>
    <t>Categoria di evento rischioso</t>
  </si>
  <si>
    <r>
      <t>In questo foglio, per ciascuna area, vengono inseriti i relativi possibili rischi.
I rischi vengono identificati (</t>
    </r>
    <r>
      <rPr>
        <b/>
        <sz val="12"/>
        <rFont val="Arial"/>
        <family val="2"/>
      </rPr>
      <t>ALLEGATO 1</t>
    </r>
    <r>
      <rPr>
        <sz val="12"/>
        <rFont val="Arial"/>
        <family val="2"/>
      </rPr>
      <t>):
- mediante consultazione e confronto tra i soggetti coinvolti, tenendo presenti le specificità di ciascuna amministrazione, di ciascun processo e del livello organizzativo a cui il processo o la sottofase si colloca;
- un utile contributo può essere dato dai dati tratti dall’esperienza e, cioè, dalla considerazione di precedenti giudiziali (in particolare, i procedimenti e le decisioni penali o di responsabilità amministrativa) o disciplinari (procedimenti avviati, sanzioni irrogate) che hanno interessato l’amministrazione, nonché la considerazione dei criteri indicati nella Tabella Allegato 5: “La valutazione del livello di rischio”, colonna sinistra (discrezionalità, rilevanza esterna, complessità del processo, valore economico, razionalità del processo, controlli), e colonna destra (impatto economico; impatto organizzativo, economico e di immagine) prescindendo in questa fase dall’attribuzione del valore numerico (che sarà invece utilizzato nelle successive fasi dell’analisi e della ponderazione).</t>
    </r>
  </si>
  <si>
    <t>CR.1 Pilotamento delle procedure</t>
  </si>
  <si>
    <t>CR.2 Assenza di adeguati livelli di trasparenza</t>
  </si>
  <si>
    <t>CR.3 Conflitto di interessi</t>
  </si>
  <si>
    <t>CR.4 Manipolazione o utilizzo improprio delle informazioni o della documentazione</t>
  </si>
  <si>
    <t>CR.5 Elusione delle procedure di svolgimento dell'attività e di controllo</t>
  </si>
  <si>
    <t>CR.6 Uso improprio o distorto della discrezionalità</t>
  </si>
  <si>
    <t>CR.7 Atti illeciti</t>
  </si>
  <si>
    <t>RA.01 inserimento nel bando di criteri/clausole deputate a favorire soggetti predeterminati</t>
  </si>
  <si>
    <t>RA.02 nomina pilotata dei componenti della commissione di valutazione</t>
  </si>
  <si>
    <t>RA.03 diffusione di informazioni relative al bando prima della pubblicazione</t>
  </si>
  <si>
    <t>RA.04 utilizzo artificioso dell'istituto della riapertura dei termini al fine di consentire la partecipazione di soggetti predeterminati</t>
  </si>
  <si>
    <t>RA.05 costruzione ad hoc del campione da sottoporre a verifica/controllo</t>
  </si>
  <si>
    <t>RA.06 alterazione della graduatoria</t>
  </si>
  <si>
    <t>CR. 4 Manipolazione o utilizzo improprio delle informazioni o della documentazione</t>
  </si>
  <si>
    <t>RA.07 formulazione di criteri di valutazione non adeguatamente e chiaramente definiti</t>
  </si>
  <si>
    <t>RA.08 brevità strumentale del periodo di pubblicazione del bando</t>
  </si>
  <si>
    <t>RA.09 inadeguata pubblicità degli esiti della selezione</t>
  </si>
  <si>
    <t>RA.10 pubblicità del bando in periodi in cui l'accesso e l'attenzione verso tali informazioni è ridotto</t>
  </si>
  <si>
    <t>RA.11 assenza della necessaria indipendenza del decisore in situazioni, anche solo apparenti, di conflitto di interesse</t>
  </si>
  <si>
    <t>RA.12 sussistenza di rapporto di parentela, affinità o abituale frequentazione tra i soggetti con potere decisionale o compiti di valutazione e i candidati</t>
  </si>
  <si>
    <t>RA.13 assenza di rotazione del conferimento degli incarichi di presidente e componente della commissione</t>
  </si>
  <si>
    <t>RA.14 mancata o insufficiente verifica della completezza della documentazione presentata</t>
  </si>
  <si>
    <t>RA.15 mancata o insufficiente verifica della coerenza della documentazione presentata</t>
  </si>
  <si>
    <t>RA.16 valutazioni della commissione volte a favorire soggetti predeterminati</t>
  </si>
  <si>
    <t>RA.17 motivazione incongrua del provvedimento</t>
  </si>
  <si>
    <t>RA.18 accettazione consapevole di documentazione falsa</t>
  </si>
  <si>
    <t>RA.19 mancato rispetto dell'ordine cronologico delle istanze</t>
  </si>
  <si>
    <t>RA.20 trasferimento di dipendenti non aventi diritto e mancato trasferimento di dipendenti aventi titolo</t>
  </si>
  <si>
    <t>RA.21 improprio ricorso a risorse umane esterne</t>
  </si>
  <si>
    <t>RA.22 Individuazione di fabbisogni quantitativamente e qualitativamente non coerenti con la mission dell'ente</t>
  </si>
  <si>
    <t>RA.23 mancato rispetto degli obblighi di riservatezza</t>
  </si>
  <si>
    <t>RA.24 mancato rispetto degli obblighi di imparzialità</t>
  </si>
  <si>
    <t>RA.25 Disparità di trattamento per valutazioni di casi analoghi</t>
  </si>
  <si>
    <t>RB.01 accordi collusivi tra le imprese partecipanti a una gara volti a manipolarne gli esiti, utilizzando il meccanismo del subappalto come modalità per distribuire i vantaggi dell’accordo a tutti i partecipanti allo stesso</t>
  </si>
  <si>
    <t>RB.02 definizione dei requisiti di accesso alla gara e, in particolare, dei requisiti tecnico-economici dei concorrenti al fine di favorire un’impresa (es.: clausole dei bandi che stabiliscono requisiti di qualificazione)</t>
  </si>
  <si>
    <t>RB.03 uso distorto del criterio dell’offerta economicamente più vantaggiosa, finalizzato a favorire un’impresa</t>
  </si>
  <si>
    <t>RB.04 utilizzo della procedura negoziata e abuso dell’affidamento diretto al di fuori dei casi previsti dalla legge al fine di favorire un’impresa</t>
  </si>
  <si>
    <t>RB.05 ammissione di varianti in corso di esecuzione del contratto per consentire all’appaltatore di recuperare lo sconto effettuato in sede di gara o di conseguire extra guadagni</t>
  </si>
  <si>
    <t>RB.06 abuso del provvedimento di revoca del bando al fine di bloccare una gara il cui risultato si sia rivelato diverso da quello atteso o di concedere un indennizzo all’aggiudicatario</t>
  </si>
  <si>
    <t>RB.07 elusione delle regole di affidamento degli appalti, mediante l’improprio utilizzo del modello procedurale dell’affidamento delle concessioni al fine di agevolare un particolare soggetto</t>
  </si>
  <si>
    <t>RB.08 formulazione di requisiti di aggiudicazione non adeguatamente e chiaramente definiti</t>
  </si>
  <si>
    <t>RB.09 mancata o insufficente verifica della completezza/coerenza della documentazione presentata</t>
  </si>
  <si>
    <t>RB.10 accettazione consapevole di documentazione falsa</t>
  </si>
  <si>
    <t>RB.11 definizione di un fabbisogno non rispondente a criteri di efficienza/efficacia/economicità dell'azione amministrativa</t>
  </si>
  <si>
    <t>RB.12 definizione di uno strumento/istituto non rispondente a criteri di efficienza/efficacia/economicità dell'azione amministrativa</t>
  </si>
  <si>
    <t>RB.13 nomina pilotata dei componenti della commissione di valutazione</t>
  </si>
  <si>
    <t>RB.14 diffusione di informazioni relative al bando prima della pubblicazione</t>
  </si>
  <si>
    <t>RB.15 utilizzo artificioso dell'istituto della riapertura dei termini al fine di consentire la partecipazione di soggetti predeterminati</t>
  </si>
  <si>
    <t>RB.16 inadeguato controllo di conformità del prodotto/servizio rispetto ai requisiti stabiliti</t>
  </si>
  <si>
    <t>RB.17 omissione dell'applicazione di sanzioni dovute</t>
  </si>
  <si>
    <t>RB.18 utilizzo artificioso del ricorso ai sistemi alternativi di risoluzione delle controversie per favorire un soggetto predeterminato</t>
  </si>
  <si>
    <t>RB.19 costruzione ad hoc del campione da sottoporre a verifica/controllo</t>
  </si>
  <si>
    <t>RB.20 alterazione della graduatoria</t>
  </si>
  <si>
    <t>RB.21 formulazione di criteri di valutazione non adeguatamente e chiaramente definiti</t>
  </si>
  <si>
    <t>RB.22 brevità strumentale del periodo di pubblicazione del bando</t>
  </si>
  <si>
    <t>RB.23 inadeguata pubblicità degli esiti della selezione</t>
  </si>
  <si>
    <t>RB.24 pubblicità del bando in periodi in cui l'accesso e l'attenzione verso tali informazioni è ridotto</t>
  </si>
  <si>
    <t>RB.25 assenza della necessaria indipendenza del decisore in situazioni, anche solo apparenti, di conflitto di interesse</t>
  </si>
  <si>
    <t>RB.26 sussistenza di rapporto di parentela, affinità o abituale frequentazione tra i soggetti con potere decisionale o compiti di valutazione e i candidati</t>
  </si>
  <si>
    <t>RB.27 assenza di rotazione del conferimento degli incarichi di presidente e componente della commissione</t>
  </si>
  <si>
    <t>RB.28 valutazioni della commissione volte a favorire soggetti predeterminati</t>
  </si>
  <si>
    <t>RB.29 motivazione incongrua del provvedimento</t>
  </si>
  <si>
    <t>RB.30 mancato rispetto dell'ordine cronologico delle istanze</t>
  </si>
  <si>
    <t>RB.31 mancata o insufficiente verifica in sede di collaudo (mancata denuncia di difformità e vizi dell'opera)</t>
  </si>
  <si>
    <t>RB.32 pagamento non giustificato</t>
  </si>
  <si>
    <t>RB.33 inadeguata applicazione delle norme sulla tracciabilità finanziaria</t>
  </si>
  <si>
    <t xml:space="preserve">RB.34 mancata o insufficiente verifica dell'effettivo stato avanzamento lavori rispetto al cronoprogramma </t>
  </si>
  <si>
    <t>RB.35 uso distorto del coinvolgimento di privati nelle fasi di programmazione</t>
  </si>
  <si>
    <t xml:space="preserve">RB.36 predisposizione di clausole contrattuali di contenuto vago o vessatorio </t>
  </si>
  <si>
    <t>RB.37 prescrizioni del bando e delle clausole contrattuali finalizzate ad agevolare determinati concorrenti</t>
  </si>
  <si>
    <t>RB.38 determinazione falsata del valore stimato del contratto al fine di eludere le disposizioni sulle procedure da porre in essere</t>
  </si>
  <si>
    <t>RB.39 asimmetrie informative a favore del fornitore uscente</t>
  </si>
  <si>
    <t>RB.40 applicazione distorta dei criteri di aggiudicazione della gara</t>
  </si>
  <si>
    <t>RB.41 omissione o alterazione dei controlli al fine di favorire un aggiudicatario privo dei requisiti</t>
  </si>
  <si>
    <t>RB.42 alterazione dei contenuti delle verifiche per escludere l'aggiudicatario e favorire gli operatori economici che seguono in graduatoria</t>
  </si>
  <si>
    <t>RB.43 abusivo ricorso alle varianti al fine di favorire l'appaltatore</t>
  </si>
  <si>
    <t>RB.44 apposizione di riserve generiche a cui consegue un'incontrollata lievitazione dei costi</t>
  </si>
  <si>
    <t>RC.01 motivazione incongrua del provvedimento</t>
  </si>
  <si>
    <t>RC.02 disparità di trattamento per valutazioni di casi analoghi</t>
  </si>
  <si>
    <t>RC.03 mancato rispetto dell'ordine cronologico delle istanze</t>
  </si>
  <si>
    <t>RC.04 richiesta pretestuosa di ulteriori elementi istruttori</t>
  </si>
  <si>
    <t>RC.05 valutazioni della commissione volte a favorire soggetti predeterminati</t>
  </si>
  <si>
    <t>RC.06 rilascio attestazioni, certificazioni o autorizzazioni false</t>
  </si>
  <si>
    <t>RC.07 mancata o insufficiente verifica della completezza della documentazione presentata</t>
  </si>
  <si>
    <t>RC.08 mancata o insufficiente verifica della coerenza della documentazione presentata</t>
  </si>
  <si>
    <t>RC.09 assenza della necessaria indipendenza del decisore in situazioni, anche solo apparenti, di conflitto di interesse</t>
  </si>
  <si>
    <t>RC.10 omissione dell'applicazione di sanzioni dovute</t>
  </si>
  <si>
    <t>RC.11 nomina pilotata dei componenti della commissione di valutazione</t>
  </si>
  <si>
    <t xml:space="preserve">RC.12 mancata o insufficiente verifica diritti di segreteria e bolli </t>
  </si>
  <si>
    <t>RD.01 motivazione incongrua del provvedimento</t>
  </si>
  <si>
    <t>RD.02 disparità di trattamento per valutazioni di casi analoghi</t>
  </si>
  <si>
    <t>RD.03 mancato rispetto dell'ordine cronologico delle istanze</t>
  </si>
  <si>
    <t>RD.04 richiesta pretestuosa di ulteriori elementi istruttori</t>
  </si>
  <si>
    <t>RD.05 valutazioni della commissione volte a favorire soggetti predeterminati</t>
  </si>
  <si>
    <t>RD.06 rilascio attestazioni, certificazioni o autorizzazioni false</t>
  </si>
  <si>
    <t>RD.07 mancata o insufficiente verifica della completezza della documentazione presentata</t>
  </si>
  <si>
    <t>RD.08 mancata o insufficiente verifica della coerenza della documentazione presentata</t>
  </si>
  <si>
    <t>RD.09 assenza della necessaria indipendenza del decisore in situazioni, anche solo apparenti, di conflitto di interesse</t>
  </si>
  <si>
    <t>RD.10 omissione dell'applicazione di sanzioni dovute</t>
  </si>
  <si>
    <t>RD.11 nomina pilotata dei componenti della commissione di valutazione</t>
  </si>
  <si>
    <t>RD.12 diffusione di informazioni relative al bando prima della pubblicazione</t>
  </si>
  <si>
    <t>RD.13 allungamento intenzionale dei tempi di notifica dei provvedimenti</t>
  </si>
  <si>
    <t>RD.14 disposizione di accertamenti allo scopo di favorire un'impropria decisione finale</t>
  </si>
  <si>
    <t>RD.15 alterazione della graduatoria</t>
  </si>
  <si>
    <t>RD.16 formulazione di criteri di valutazione non adeguatamente e chiaramente definiti</t>
  </si>
  <si>
    <t>RD.17 brevità strumentale del periodo di pubblicazione del bando</t>
  </si>
  <si>
    <t>RD.18 inadeguata pubblicità degli esiti della valutazione</t>
  </si>
  <si>
    <t>RD.19 pubblicità del bando in periodi in cui l'accesso e l'attenzione verso tali informazioni è ridotto</t>
  </si>
  <si>
    <t>RD.20 individuazione di priorità non coerenti con i documenti di programmmazione dell'ente</t>
  </si>
  <si>
    <t>RD.21 sussistenza di rapporto di parentela, affinità o abituale frequentazione tra i soggetti con potere decisionale o compiti di valutazione e i candidati</t>
  </si>
  <si>
    <t>RD.22 assenza di rotazione nella composizione della commissione di valutazione</t>
  </si>
  <si>
    <t>RD.23 motivazione incongrua del provvedimento</t>
  </si>
  <si>
    <t>RD.24 accettazione consapevole di documentazione falsa</t>
  </si>
  <si>
    <t>RD.25 individuazione di priorità non coerenti con i documenti di programmmazione dell'ente</t>
  </si>
  <si>
    <t>RE.01 motivazione incongrua del provvedimento</t>
  </si>
  <si>
    <t>RE.02 disparità di trattamento per valutazioni di casi analoghi</t>
  </si>
  <si>
    <t>RE.03 mancato rispetto dell'ordine cronologico delle istanze</t>
  </si>
  <si>
    <t>RE.04 richiesta pretestuosa di ulteriori elementi istruttori</t>
  </si>
  <si>
    <t>RE.05 sussistenza di rapporto di parentela, affinità o abituale frequentazione tra i soggetti con potere ispettivo o compiti di valutazione e i soggetti verificati</t>
  </si>
  <si>
    <t>RE.06 rilascio attestazioni, certificazioni o autorizzazioni false</t>
  </si>
  <si>
    <t>RE.07 mancata o insufficiente verifica della completezza della documentazione presentata</t>
  </si>
  <si>
    <t>RE.08 mancata o insufficiente verifica della coerenza della documentazione presentata</t>
  </si>
  <si>
    <t>RE.09 assenza della necessaria indipendenza del decisore in situazioni, anche solo apparenti, di conflitto di interesse</t>
  </si>
  <si>
    <t>RE.10 omissione dell'applicazione di sanzioni dovute</t>
  </si>
  <si>
    <t>RF.01 definizione incongrua del valore della controversia</t>
  </si>
  <si>
    <t>RF.02 mancato rispetto degli obblighi di riservatezza</t>
  </si>
  <si>
    <t>RF.03 mancato rispetto degli obblighi di imparzialità</t>
  </si>
  <si>
    <t>RF.04 mancato rispetto del criterio di turnazione</t>
  </si>
  <si>
    <t>RF.05 richiesta pretestuosa di ulteriori elementi istruttori</t>
  </si>
  <si>
    <t>RF.06 sussistenza di rapporto di parentela, affinità o abituale frequentazione tra il responsabile dell'organismo e i soggetti nominati (mediatore/consulente)</t>
  </si>
  <si>
    <t>RF.07 mancata verifica sui pagamenti dovuti</t>
  </si>
  <si>
    <t>RF.08 mancata o insufficiente verifica della completezza della documentazione presentata</t>
  </si>
  <si>
    <t>RF.09 mancata o insufficiente verifica della coerenza della documentazione presentata</t>
  </si>
  <si>
    <t>RF.10 assenza della necessaria indipendenza del decisore in situazioni, anche solo apparenti, di conflitto di interesse</t>
  </si>
  <si>
    <t>RF.11 richiesta di pagamento non giustificato</t>
  </si>
  <si>
    <t>RF.12 omissione dello svolgimento di controlli</t>
  </si>
  <si>
    <t>G) Gestione spese, entrate e patrimonio</t>
  </si>
  <si>
    <t>RG.01 utilizzo inadeguato delle risorse dell'Ente</t>
  </si>
  <si>
    <t>RG.02 sottrazione di risorse dell'Ente</t>
  </si>
  <si>
    <t>RG.03 manipolazione del processo di emissione di mandati e reversali</t>
  </si>
  <si>
    <t>RG.04 inadempienza dovuta a mancata vigilanza e/o mancata riscossione delle entrate</t>
  </si>
  <si>
    <t>RG.05 appropriazione indebita di denaro</t>
  </si>
  <si>
    <t>RG.06 alterazione di poste di bilancio</t>
  </si>
  <si>
    <t>RG.07 mancato rispetto delle normative di riferimento nella realizzazione di movimenti finanziari</t>
  </si>
  <si>
    <t>RG.08 mancata rilevazione ed esclusione di beni dalle operazioni di classificazione del patrimonio</t>
  </si>
  <si>
    <t>RG.09 induzione a declassificazioni indebite del patrimonio</t>
  </si>
  <si>
    <t>RG.10 mancato rispetto degli obblighi di riservatezza</t>
  </si>
  <si>
    <t>RG.11 assenza della necessaria indipendenza del decisore in situazioni, anche solo apparenti, di conflitto di interesse</t>
  </si>
  <si>
    <t>RG.12 mancato rispetto dell'ordine cronologico delle istanze</t>
  </si>
  <si>
    <t>RG.13 disparità di trattamento per valutazioni di casi analoghi</t>
  </si>
  <si>
    <t>MISURE</t>
  </si>
  <si>
    <t>MISURE TRASVERSALI</t>
  </si>
  <si>
    <t>ELENCO MISURE OBBLIGATORIE</t>
  </si>
  <si>
    <t>ELENCO MISURE ULTERIORI (ALLEGATO 4 PNA)</t>
  </si>
  <si>
    <t>ELENCO MISURE TRASVERSALI OBBLIGATORIE</t>
  </si>
  <si>
    <t>ELENCO MISURE TRASVERSALI ULTERIORI</t>
  </si>
  <si>
    <t>Le misure obbligatorie, sono quelle la cui applicazione discende obbligatoriamente dalla legge o da altre fonti normative</t>
  </si>
  <si>
    <r>
      <t xml:space="preserve">Le misure ulteriori, sono quelle che, pur non essendo obbligatorie per legge, sono rese obbligatorie dal loro inserimento nel P.T.P.C.
</t>
    </r>
    <r>
      <rPr>
        <b/>
        <sz val="10"/>
        <rFont val="Arial"/>
        <family val="2"/>
      </rPr>
      <t xml:space="preserve"> (ALLEGATO 4)</t>
    </r>
  </si>
  <si>
    <t>Le misure ulteriori, sono quelle che, pur non essendo obbligatorie per legge, sono rese obbligatorie dal loro inserimento nel P.T.P.C.</t>
  </si>
  <si>
    <t>NOTA: la presente elencazione ha carattere meramente esemplificativo e si riferisce a misure di prevenzione diverse da quelle obbligatorie per legge. Le misure di seguito elencate sono considerate in un’ottica strumentale alla riduzione del rischio di corruzione.</t>
  </si>
  <si>
    <r>
      <t xml:space="preserve">Vedi allegato 1 -  B1.1.3. Pagina 15  del P.N.A.
</t>
    </r>
    <r>
      <rPr>
        <sz val="8"/>
        <rFont val="Arial"/>
        <family val="2"/>
      </rPr>
      <t>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t>
    </r>
  </si>
  <si>
    <t>MO1 - trasparenza</t>
  </si>
  <si>
    <t xml:space="preserve">MU1 - Intensificazione dei controlli a campione sulle dichiarazioni sostitutive di certificazione e di atto notorio rese dai dipendenti e dagli utenti </t>
  </si>
  <si>
    <t>MT1 - Trasparenza: misure obbligatorie indicate nel P.T.T.I.</t>
  </si>
  <si>
    <t>MTU1 - Trasparenza: misure ulteriori indicate nel P.T.T.I.</t>
  </si>
  <si>
    <t>MO2 - codice di comportamento dell'ente</t>
  </si>
  <si>
    <t>MU2 - Razionalizzazione organizzativa dei controlli sulle dichiarazioni</t>
  </si>
  <si>
    <t>MT2 - Informatizzazione dei processi</t>
  </si>
  <si>
    <t>MTU2 - Stipula di accordi/convenzioni/partnership con soggetti di provata competenza nella lotta alla corruzione</t>
  </si>
  <si>
    <t>MO3 - rotazione del personale addetto alle aree a rischio di corruzione</t>
  </si>
  <si>
    <t>MU3 - Promozione di convenzioni tra amministrazioni per l’accesso alle banche dati istituzionali contenenti informazioni e dati relativi a stati, qualità personali e fatti</t>
  </si>
  <si>
    <t>MT3 - Accesso telematico a dati, documenti e procedimenti</t>
  </si>
  <si>
    <t>MTU3 - Realizzazione di circoli per la diffusione delle buone pratiche in tema di prevenzione della corruzione</t>
  </si>
  <si>
    <t>MO4 - astensione in caso di conflitto di interesse</t>
  </si>
  <si>
    <t>MU4 - Affidamento dei controlli e degli atti di vigilanza di competenza dell’amministrazione ad almeno due dipendenti abbinati secondo rotazione casuale</t>
  </si>
  <si>
    <t>MT4 - Monitoraggio sul rispetto dei tempi medi procedimentali</t>
  </si>
  <si>
    <t>MTU4 - Formazione del personale sul codice di comportamento</t>
  </si>
  <si>
    <t xml:space="preserve">MO5 - disciplina sulle autorizzazioni allo svolgimento di attività e incarichi extra-istituzionali </t>
  </si>
  <si>
    <t>MU5 - Previsione della presenza di più funzionari in occasione dello svolgimento di procedure o procedimenti “sensibili”, anche se la responsabilità del procedimento o del processo è affidata ad un unico dirigente</t>
  </si>
  <si>
    <t xml:space="preserve">   </t>
  </si>
  <si>
    <t>MTU5 - Adozione di un Codice etico</t>
  </si>
  <si>
    <r>
      <t xml:space="preserve">MO6 - disciplina sul conferimento di incarichi dirigenziali in caso di particolari attività o incarichi precedenti (cd. </t>
    </r>
    <r>
      <rPr>
        <i/>
        <sz val="10"/>
        <rFont val="Arial"/>
        <family val="2"/>
      </rPr>
      <t>pantouflage</t>
    </r>
    <r>
      <rPr>
        <sz val="10"/>
        <rFont val="Arial"/>
        <family val="2"/>
      </rPr>
      <t>)</t>
    </r>
  </si>
  <si>
    <t>MU6 - Individuazione di “orari di disponibilità” dell’U.P.D. durante i quali i funzionari addetti sono disponibili ad ascoltare ed indirizzare i dipendenti dell’amministrazione su situazioni o comportamenti, al fine di prevenire la commissione di fatti corruttivi e di illeciti disciplinari (art. 15, comma 3, d.P.R. n. 62 del 2013)</t>
  </si>
  <si>
    <t>MTU6 - Realizzazione di indagini sulla cultura etica all'interno dell'ente</t>
  </si>
  <si>
    <t>MO7 - disciplina delle specifiche incompatibilità per posizioni dirigenziali</t>
  </si>
  <si>
    <t>MU7 - Pubblicazione sul sito internet dell’amministrazione di casi esemplificativi anonimi, tratti dall’esperienza concreta dell’amministrazione, in cui si prospetta il comportamento non adeguato, che realizza l’illecito disciplinare, e il comportamento che invece sarebbe stato adeguato</t>
  </si>
  <si>
    <t>MTU7 - Obbligo di adeguata motivazione in relazione a natura, quantità e tempistica della prestazione</t>
  </si>
  <si>
    <r>
      <t xml:space="preserve">MO8 - disciplina per lo svolgimento di attività successiva alla cessazione del rapporto di lavoro (cd. </t>
    </r>
    <r>
      <rPr>
        <i/>
        <sz val="10"/>
        <rFont val="Arial"/>
        <family val="2"/>
      </rPr>
      <t>pantouflage</t>
    </r>
    <r>
      <rPr>
        <sz val="10"/>
        <rFont val="Arial"/>
        <family val="2"/>
      </rPr>
      <t>)</t>
    </r>
  </si>
  <si>
    <t>MU8 - Inserimento di apposite disposizioni nei Codici di comportamento settoriali per fronteggiare situazioni di rischio specifico</t>
  </si>
  <si>
    <t>MTU8 - Audit interni su fabbisogno e adozione di procedure per rilevazione e comunicazione fabbisogni</t>
  </si>
  <si>
    <t>MO9 - disciplina per la formazione di commissioni, assegnazioni agli uffici, conferimento di incarichi dirigenziali in caso di condanna penale per diritti contro la P.A.</t>
  </si>
  <si>
    <t>MU9 - Introduzione di procedure che prevedano che i verbali relativi ai servizi svolti presso l’utenza debbano essere sempre sottoscritti dall’utente destinatario</t>
  </si>
  <si>
    <t>MTU9 - Programmazione annuale per acquisti di servizi e forniture</t>
  </si>
  <si>
    <r>
      <t xml:space="preserve">MO10 - sistemi di tutela del dipendente che effettua segnalazioni di llecito (cd. </t>
    </r>
    <r>
      <rPr>
        <i/>
        <sz val="10"/>
        <rFont val="Arial"/>
        <family val="2"/>
      </rPr>
      <t>whistleblower</t>
    </r>
    <r>
      <rPr>
        <sz val="10"/>
        <rFont val="Arial"/>
        <family val="2"/>
      </rPr>
      <t>)</t>
    </r>
  </si>
  <si>
    <t>MU10 - In caso di delega di potere, programmazione ed effettuazione di controlli a campione sulle modalità di esercizio della delega</t>
  </si>
  <si>
    <t>MTU10 - Ricorso ad accordi quadro e verifica delle convenzioni/accordi quadro già in essere</t>
  </si>
  <si>
    <t>MO11 - formazione del personale</t>
  </si>
  <si>
    <t>MU11 - Individuazione di accorgimenti tesi a garantire la parità di condizioni tra i partecipanti</t>
  </si>
  <si>
    <t>MTU11 - Controllo periodico e monitoraggio dei tempi programmati</t>
  </si>
  <si>
    <t>MO12 - patti di integrità</t>
  </si>
  <si>
    <t>MU12 - Nell’ambito delle strutture esistenti (es. U.R.P.), individuazione di appositi uffici che curano il rapporto con le associazioni e le categorie di utenti esterni (canali di ascolto), in modo da raccogliere suggerimenti, proposte sulla prevenzione della corruzione e segnalazioni di illecito, e veicolare le informazioni agli uffici competenti. Ciò avviene utilizzando tutti i canali di comunicazione possibili, dal tradizionale numero verde, alle segnalazioni via web ai social media</t>
  </si>
  <si>
    <t>MTU12 - Predeterminazione di criteri per l'individuazione delle priorità nei fabbisogni</t>
  </si>
  <si>
    <t>MO13 - azioni di sensibilizzazione e rapporto con la società civile</t>
  </si>
  <si>
    <t>MU13 - Regolazione dell’esercizio della discrezionalità nei procedimenti amministrativi e nei processi di attività, mediante circolari o direttive interne</t>
  </si>
  <si>
    <t>MTU13 - Pubblicazione sul sito istituzionale di report periodici in cui siano rendicontati i contratti prorogati e i contratti affidati in via d'urgenza</t>
  </si>
  <si>
    <t>MO14 - provvedimenti disciplinari</t>
  </si>
  <si>
    <t>MU14 - Previsione di meccanismi di raccordo tra i servizi competenti a gestire il personale (mediante consultazione obbligatoria e richiesta di avviso dell’U.P.D.) al fine di consentire la valutazione complessiva dei dipendenti anche dal punto di vista comportamentale,</t>
  </si>
  <si>
    <t xml:space="preserve">MTU14 - Obblighi di informazione/comunicazione al RPC per proroghe contrattuali o affidamenti d'urgenza (importi rilevanti) </t>
  </si>
  <si>
    <t>MU15 - Svolgimento di incontri e riunioni periodiche tra dirigenti competenti in settori diversi per finalità di aggiornamento sull’attività dell’amministrazione, circolazione delle informazioni e confronto sulle soluzioni gestionali</t>
  </si>
  <si>
    <t>MTU15 - Ricorso a verbalizzazione di incontri o incontri aperti al pubblico o coinvolgimento RPC per documentare rapporti con privati e associazioni di categoria</t>
  </si>
  <si>
    <t>MU16 - Nell’ambito delle risorse disponibili, informatizzazione del servizio di gestione del personale</t>
  </si>
  <si>
    <t>MTU16 - Formalizzazione dell'avvenuto coinvolgimento delle strutture richiedenti nella fase di programmazione degli approvvigionamenti</t>
  </si>
  <si>
    <t>MU17 - Nell’ambito delle risorse disponibili, creazione di meccanismi di raccordo tra le banche dati istituzionali dell’amministrazione, in modo da realizzare adeguati raccordi informativi tra i vari settori dell’amministrazione</t>
  </si>
  <si>
    <t>MTU17 - Procedure interne per la rotazione del r.u.p. e la rilevazione di eventuale conflitto di interesse</t>
  </si>
  <si>
    <t>MU18 - Regolamento sulla composizione delle commissioni</t>
  </si>
  <si>
    <t>MTU18 - Effettuazione di consultazioni collettive e/o incrociate di più operatori e adeguata verbalizzazione/registrazione delle stesse</t>
  </si>
  <si>
    <t>MU19 - Ricorso a strumenti di monitoraggio sul fenomeno (e relativa reportistica)</t>
  </si>
  <si>
    <t>MTU19 - Obbligo di motivazione nella determina a contrarre in ordine alla scelta della procedura, del sistema di affidamento, della tipologia contrattuale</t>
  </si>
  <si>
    <t>MTU20 - Adozione di direttive interne/linee guida che introducano criteri stringenti ai quali attenersi nella determinazione del valore stimato del contratto avendo riguardo alle norme pertinenti e all’oggetto complessivo del contratto.</t>
  </si>
  <si>
    <t>MTU21 - Audit su bandi e capitolati per verificarne la conformità ai bandi tipo redatti dall’ANAC e il rispetto della normativa anticorruzione.</t>
  </si>
  <si>
    <t>MTU22 - Adozione di direttive interne/linee guida che limitino il ricorso al criterio dell’OEPV in caso di affidamenti di beni e servizi standardizzati, o di lavori che non lasciano margini di discrezionalità all’impresa.</t>
  </si>
  <si>
    <t>MTU23 - Obbligo di dettagliare nel bando di gara in modo trasparente e congruo i requisiti minimi di ammissibilità delle varianti progettuali in sede di offerta.</t>
  </si>
  <si>
    <t>MTU24 - Sottoscrizione da parte dei soggetti coinvolti nella redazione della documentazione di gara di dichiarazioni in cui si attesta l’assenza di interessi personali in relazione allo specifico oggetto della gara.</t>
  </si>
  <si>
    <t>MTU25 - Utilizzo di clausole standard conformi alle prescrizioni normative con riguardo a garanzie a corredo dell’offerta, tracciabilità dei pagamenti e termini di pagamento agli operatori economici.</t>
  </si>
  <si>
    <t>MTU26 - Previsione in tutti i bandi, gli avvisi, le lettere di invito o nei contratti adottati di una clausola risolutiva del contratto a favore della stazione appaltante in caso di gravi inosservanze delle clausole contenute nei protocolli di legalità o nei patti di integrità.</t>
  </si>
  <si>
    <t>MTU27 - Misure di trasparenza volte a garantire la nomina di RP a soggetti in possesso dei requisiti di professionalità necessari.</t>
  </si>
  <si>
    <t>MTU28 - Pubblicazione di un avviso in cui la stazione appaltante rende nota l’intenzione di procedere a consultazioni preliminari di mercato per la redazione delle specifiche tecniche.</t>
  </si>
  <si>
    <t>MTU29 - Preventiva individuazione, mediante direttive e circolari interne, di procedure atte ad attestare il ricorrere dei presupposti legali per indire procedure negoziate o procedere ad affidamenti diretti da parte del RP.</t>
  </si>
  <si>
    <t>MTU30 - Predeterminazione nella determina a contrarre dei criteri che saranno utilizzati per l’individuazione delle imprese da invitare.</t>
  </si>
  <si>
    <t>MTU31 - Utilizzo di sistemi informatizzati per l’individuazione degli operatori da consultare.</t>
  </si>
  <si>
    <t>MTU32 - Direttive/linee guida interne, oggetto di pubblicazione, che disciplinino la procedura da seguire, improntata ai massimi livelli di trasparenza e pubblicità, anche con riguardo alla pubblicità delle sedute di gara e alla pubblicazione della determina a contrarre ai sensi dell’art. 37 del d.lgs. n. 33/2013.</t>
  </si>
  <si>
    <t>MTU33 - Check list di verifica degli adempimenti da porre in essere, anche in relazione alle direttive/linee guida interne adottate, da trasmettersi periodicamente al RPC.</t>
  </si>
  <si>
    <t>MTU34 - Previsione di procedure interne per la verifica del rispetto del principio di rotazione degli operatori economici presenti negli elenchi della stazione appaltante.</t>
  </si>
  <si>
    <t>MTU35 - Obbligo di comunicare al RPC la presenza di ripetuti affidamenti ai medesimi operatori economici in un dato arco temporale (definito in modo congruo dalla stazione appaltante).</t>
  </si>
  <si>
    <t>MTU36 - Verifica puntuale da parte dell’ufficio acquisti della possibilità di accorpare le procedure di acquisizione di forniture, di affidamento dei servizi o di esecuzione dei lavori omogenei.</t>
  </si>
  <si>
    <t>MTU37 - Direttive/linee guida interne che introducano come criterio tendenziale modalità di aggiudicazione competitive ad evidenza pubblica ovvero affidamenti mediante cottimo fiduciario, con consultazione di almeno 5 operatori economici, anche per procedure di importo inferiore a 40.000 euro.</t>
  </si>
  <si>
    <t>MTU38 - Obbligo di effettuare l’avviso volontario per la trasparenza preventiva.</t>
  </si>
  <si>
    <t>MTU39 - Utilizzo di elenchi aperti di operatori economici con applicazione del principio della rotazione, previa fissazione di criteri generali per l’iscrizione.</t>
  </si>
  <si>
    <t>MTU40 - Accessibilità online della documentazione di gara e/o delle informazioni complementari rese; in caso di documentazione non accessibile online, predefinizione e pubblicazione delle modalità per acquisire la documentazione e/o le informazioni complementari.</t>
  </si>
  <si>
    <t>MTU41 - Pubblicazione del nominativo dei soggetti cui ricorrere in caso di ingiustificato ritardo o diniego dell’accesso ai documenti di gara.</t>
  </si>
  <si>
    <t>MTU42 - Direttive/linee guida interne che individuino in linea generale i termini (non minimi) da rispettare per la presentazione delle offerte e le formalità di motivazione e rendicontazione qualora si rendano necessari termini inferiori.</t>
  </si>
  <si>
    <t>MTU43 - Predisposizione di idonei ed inalterabili sistemi di protocollazione delle offerte (ad esempio prevedendo che, in caso di consegna a mano, l’attestazione di data e ora di arrivo avvenga in presenza di più funzionari riceventi; ovvero prevedendo piattaforme informatiche di gestione della gara).</t>
  </si>
  <si>
    <t>MTU44 - Direttive/linee guida interne per la corretta conservazione della documentazione di gara per un tempo congruo al fine di consentire verifiche successive, per la menzione nei verbali di gara delle specifiche cautele adottate a tutela dell’integrità e della conservazione delle buste contenenti l’offerta ed individuazione di appositi archivi (fisici e/o informatici).</t>
  </si>
  <si>
    <t>MTU45 - Obblighi di trasparenza/pubblicità delle nomine dei componenti delle commissioni e eventuali consulenti.</t>
  </si>
  <si>
    <t>MTU46 - Tenuta di albi ed elenchi di possibili componenti delle commissioni di gara suddivisi per professionalità.</t>
  </si>
  <si>
    <t>MTU47 - Scelta dei componenti delle commissioni, tra i soggetti in possesso dei necessari requisiti, mediante estrazione a sorte in un’ampia rosa di candidati.</t>
  </si>
  <si>
    <t>MTU48 - Sistemi di controllo incrociato sui provvedimenti di nomina di commissari e consulenti, anche prevedendo la rendicontazione periodica al RPC, almeno per contratti di importo rilevante, atti a far emergere l’eventuale frequente ricorrenza dei medesimi nominativi o di reclami/segnalazioni sulle nomine effettuate.</t>
  </si>
  <si>
    <t>MTU49 - Rilascio da parte dei commissari di dichiarazioni attestanti: a) l’esatta tipologia di impiego/lavoro, sia pubblico che privato, svolto negli ultimi 5 anni; b) di non svolgere o aver svolto «alcun’altra funzione o incarico tecnico o amministrativo relativamente al contratto del cui affidamento si tratta» (art. 84, co. 4, del Codice); c) se professionisti, di essere iscritti in albi professionali da almeno 10 anni (art. 84, co. 8, lett. a), del Codice); d) di non aver concorso, «in qualità di membri delle commissioni giudicatrici, con dolo o colpa grave accertati in sede giurisdizionale con sentenza non sospesa, all’approvazione di atti dichiarati illegittimi» (art. 84, co. 6, del Codice); e) di non trovarsi in conflitto di interesse con riguardo ai dipendenti della stazione appaltante per rapporti di coniugio, parentela o affinità o pregressi rapporti professionali; f) assenza di cause di incompatibilità con riferimento ai concorrenti alla gara, tenuto anche conto delle cause di astensione di cui all’articolo 51 c.p.c., richiamato dall’art. 84 del Codice.</t>
  </si>
  <si>
    <t>MTU50 - Introduzione di misure atte a documentare il procedimento di valutazione delle offerte anormalmente basse e di verifica della congruità dell’anomalia, specificando espressamente le motivazioni nel caso in cui, all’esito del procedimento di verifica, la stazione appaltante non abbia proceduto all’esclusione.</t>
  </si>
  <si>
    <t>MTU51 -  Nel caso in cui si riscontri un numero significativo di offerte simili o uguali o altri elementi, adeguata formalizzazione delle verifiche espletate in ordine a situazioni di controllo/collegamento/accordo tra i partecipanti alla gara, tali da poter determinare offerte “concordate”.</t>
  </si>
  <si>
    <t>MTU52 - Check list di controllo sul rispetto, per ciascuna gara, degli obblighi di tempestiva segnalazione all’ANAC in caso di accertata insussistenza dei requisiti di ordine generale e speciale in capo all’operatore economico.</t>
  </si>
  <si>
    <t>MTU53 -  Direttive interne che prevedano l’attivazione di verifiche di secondo livello in caso di paventato annullamento e/o revoca della gara.</t>
  </si>
  <si>
    <t>MTU54 - Obbligo di segnalazione agli organi di controllo interno di gare in cui sia presentata un’unica offerta valida/credibile.</t>
  </si>
  <si>
    <t>MTU55 - Audit interno sulla correttezza dei criteri di iscrizione degli operatori economici negli elenchi e negli albi al fine di accertare che consentano la massima apertura al mercato (ad esempio, verifica dell’insussistenza di limitazioni temporali per l’iscrizione) e sulla correttezza dei criteri di selezione dagli elenchi/albi al fine di garantirne l’oggettività.</t>
  </si>
  <si>
    <t>MTU56 - Rafforzamento dei meccanismi di monitoraggio dei rapporti con enti/soggetti, con i quali sono stati stipulati contratti, interessati a procedimenti di autorizzazione, concessione o erogazione di vantaggi economici, ai fini della verifica di eventuali relazioni di parentela o affinità con i dipendenti dell’area.</t>
  </si>
  <si>
    <t>MTU57 - Per le gare di importo più rilevante, acquisizione da parte del RP di una specifica dichiarazione, sottoscritta da ciascun componente della commissione giudicatrice, attestante l’insussistenza di cause di incompatibilità con l’impresa aggiudicataria della gara e con l’impresa seconda classificata, avendo riguardo anche a possibili collegamenti soggettivi e/o di parentela con i componenti dei relativi organi amministrativi e societari, con riferimento agli ultimi 5 anni.</t>
  </si>
  <si>
    <t>MTU58 - Obbligo di menzione nei verbali di gara delle specifiche cautele adottate a tutela dell’integrità e della conservazione delle buste contenenti l'offerta.</t>
  </si>
  <si>
    <t>MTU59 - Individuazione di appositi archivi (fisici e/o informatici) per la custodia della documentazione.</t>
  </si>
  <si>
    <t>MTU60 - Pubblicazione delle modalità di scelta, dei nominativi e della qualifica professionale dei componenti delle commissioni di gara.</t>
  </si>
  <si>
    <t>MTU61 - Pubblicazione sul sito internet della amministrazione, per estratto, dei punteggi attribuiti agli offerenti all’esito dell’aggiudicazione definitiva.</t>
  </si>
  <si>
    <t>MTU62 - Obbligo di preventiva pubblicazione online del calendario delle sedute di gara.</t>
  </si>
  <si>
    <t>MTU63 - Direttive interne che assicurino la collegialità nella verifica dei requisiti, sotto la responsabilità del dirigente dell’ufficio acquisti e la presenza dei funzionari dell’ufficio, coinvolgendoli nel rispetto del principio di rotazione.</t>
  </si>
  <si>
    <t>MTU64 - Check list di controllo sul rispetto degli adempimenti e formalità di comunicazione previsti dal Codice.</t>
  </si>
  <si>
    <t>MTU65 - Introduzione di un termine tempestivo di pubblicazione dei risultati della procedura di aggiudicazione.</t>
  </si>
  <si>
    <t>MTU66 - Formalizzazione e pubblicazione da parte dei funzionari e dirigenti che hanno partecipato alla gestione della procedura di gara di una dichiarazione attestante l’insussistenza di cause di incompatibilità con l’impresa aggiudicataria e con la seconda classificata, avendo riguardo anche a possibili collegamenti soggettivi e/o di parentela con i componenti dei relativi organi amministrativi e societari, con riferimento agli ultimi 5 anni.</t>
  </si>
  <si>
    <t>MTU67 - Check list relativa alla verifica dei tempi di esecuzione, da effettuarsi con cadenza prestabilita e trasmettersi al RPC e agli uffici di controllo interno al fine di attivare specifiche misure di intervento in caso di eccessivo allungamento dei tempi rispetto al cronoprogramma.</t>
  </si>
  <si>
    <t>MTU68 - Controllo sull’applicazione di eventuali penali per il ritardo.</t>
  </si>
  <si>
    <t>MTU69 - Fermi restando gli adempimenti formali previsti dalla normativa, previsione di una certificazione con valore interno, da inviarsi al RPC da parte del RP, che espliciti l’istruttoria interna condotta sulla legittimità della variante e sugli impatti economici e contrattuali della stessa (in particolare con riguardo alla congruità dei costi e tempi di esecuzione aggiuntivi, delle modifiche delle condizioni contrattuali, tempestività del processo di redazione ed approvazione della variante).</t>
  </si>
  <si>
    <t>MTU70 - Verifica del corretto assolvimento dell’obbligo di trasmissione all’ANAC delle varianti.</t>
  </si>
  <si>
    <t>MTU71 - Definizione di un adeguato flusso di comunicazioni al fine di consentire al RP ed al RPC di avere tempestiva conoscenza dell’osservanza degli adempimenti in materia di subappalto.</t>
  </si>
  <si>
    <t>MTU72 - In caso di subappalto, ove si tratti di società schermate da persone giuridiche estere o fiduciarie, obbligo di effettuare adeguate verifiche per identificare il titolare effettivo dell’impresa subappaltatrice in sede di autorizzazione del subappalto.</t>
  </si>
  <si>
    <t>MTU73 - Per opere di importo rilevante, pubblicazione online di rapporti periodici che sintetizzino, in modo chiaro ed intellegibile, l’andamento del contratto rispetto a tempi, costi e modalità preventivate in modo da favorire la più ampia informazione possibile.</t>
  </si>
  <si>
    <t>MTU74 - Pubblicazione, contestualmente alla loro adozione e almeno per tutta la durata del contratto, dei provvedimenti di adozione delle varianti.</t>
  </si>
  <si>
    <t>MTU75 - Fermo restando l’obbligo di oscurare i dati personali, relativi al segreto industriale o commerciale, pubblicazione degli accordi bonari e delle transazioni.</t>
  </si>
  <si>
    <t>MTU76 - Effettuazione di un report periodico (ad esempio semestrale), da parte dell’ufficio contratti, al fine di rendicontare agli uffici di controllo interno di gestione le procedure di gara espletate, con evidenza degli elementi di maggiore rilievo (quali importo, tipologia di procedura, numero di partecipanti ammessi e esclusi, durata del procedura, ricorrenza dei medesimi aggiudicatari, etc.) in modo che sia facilmente intellegibile il tipo di procedura adottata, le commissioni di gara deliberanti, le modalità di aggiudicazione, i pagamenti effettuati e le date degli stessi, le eventuali riserve riconosciute nonché tutti gli altri parametri utili per individuare l’iter procedurale seguito.</t>
  </si>
  <si>
    <t>MTU77 - Per procedure negoziate/affidamenti diretti, pubblicazione di report periodici da parte dell’Ufficio acquisti in cui, per ciascun affidamento, sono evidenziati: le ragioni che hanno determinato l’affidamento; i nominativi degli operatori economici eventualmente invitati a presentare l’offerta e i relativi criteri di individuazione; il nominativo dell’impresa affidataria e i relativi criteri di scelta; gli eventuali altri contratti stipulati con la medesima impresa e la procedura di affidamento; un prospetto riepilogativo di tutti gli eventuali contratti, stipulati con altri operatori economici, aventi ad oggetto lavori, servizi o forniture identici, analoghi o similari.</t>
  </si>
  <si>
    <t>MTU78 - Pubblicazione del report periodico sulle procedure di gara espletate sul sito della stazione appaltante.</t>
  </si>
  <si>
    <t>MTU79 - Predisposizione e pubblicazione di elenchi aperti di soggetti in possesso dei requisiti per la nomina dei collaudatori, da selezionare di volta in volta tramite sorteggio.</t>
  </si>
  <si>
    <t>MTU80 - Pubblicazione delle modalità di scelta, dei nominativi e della qualifica professionale dei componenti delle commissioni di collaudo.</t>
  </si>
  <si>
    <t>MTU81 - Predisposizione di sistemi di controlli incrociati, all’interno della stazione appaltante, sui provvedimenti di nomina dei collaudatori per verificarne le competenze e la rotazione.</t>
  </si>
  <si>
    <t>Indici di valutazione della probabilità (1)</t>
  </si>
  <si>
    <t>Indici di valutazione dell'impatto (2)</t>
  </si>
  <si>
    <t>Discrezionalità</t>
  </si>
  <si>
    <t>Impatto organizzativo</t>
  </si>
  <si>
    <t>Il processo è discrezionale?</t>
  </si>
  <si>
    <r>
      <t xml:space="preserve">Rispetto al totale del personale impiegato nel singolo servizio </t>
    </r>
    <r>
      <rPr>
        <sz val="10"/>
        <rFont val="Arial"/>
        <family val="2"/>
      </rPr>
      <t xml:space="preserve">(unità organizzativa semplice) </t>
    </r>
    <r>
      <rPr>
        <b/>
        <sz val="10"/>
        <rFont val="Arial"/>
        <family val="2"/>
      </rPr>
      <t>competente a svolgere il processo</t>
    </r>
    <r>
      <rPr>
        <sz val="10"/>
        <rFont val="Arial"/>
        <family val="2"/>
      </rPr>
      <t xml:space="preserve"> (o la fase del processo di competenza della p.a.) </t>
    </r>
    <r>
      <rPr>
        <b/>
        <u val="single"/>
        <sz val="10"/>
        <rFont val="Arial"/>
        <family val="2"/>
      </rPr>
      <t>nell'ambito della singola p.a.</t>
    </r>
    <r>
      <rPr>
        <b/>
        <sz val="10"/>
        <rFont val="Arial"/>
        <family val="2"/>
      </rPr>
      <t xml:space="preserve">, quale percentuale di personale è impiegata nel processo? </t>
    </r>
    <r>
      <rPr>
        <sz val="10"/>
        <rFont val="Arial"/>
        <family val="2"/>
      </rPr>
      <t>(se il processo coinvolge attività di più servizi nell'ambito della stessa p.a. occorre riferire la percentuale al personale impiegato nei servizi coinvolti)</t>
    </r>
  </si>
  <si>
    <t>No, è del tutto vincolato</t>
  </si>
  <si>
    <t>Fino a circa il 20%</t>
  </si>
  <si>
    <t>E' parzialmente vincolato dalle legge e da atti amministrativi</t>
  </si>
  <si>
    <t>Fino a circa il 40%</t>
  </si>
  <si>
    <t>E' parzialmente vincolato solo dalle legge</t>
  </si>
  <si>
    <t>Fino a circa il 60%</t>
  </si>
  <si>
    <t>E' parzialmente vincolato solo da atti amministrativi (regolamenti, direttive, circolari)</t>
  </si>
  <si>
    <t>Fino a circa il 80%</t>
  </si>
  <si>
    <t>E' altamente discrezionale</t>
  </si>
  <si>
    <t>Fino a circa il 100%</t>
  </si>
  <si>
    <t>Rilevanza esterna</t>
  </si>
  <si>
    <t>Impatto economico</t>
  </si>
  <si>
    <t>Il processo produce effetti diretti all'esterno dell'amministrazione di riferimento?</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</si>
  <si>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</si>
  <si>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No, ha come destinatario finale solo un ufficio interno</t>
  </si>
  <si>
    <t>No</t>
  </si>
  <si>
    <t>Si, verso un solo ente del sistema camerale</t>
  </si>
  <si>
    <t>Sì</t>
  </si>
  <si>
    <t>Sì, verso più enti del sistema camerale</t>
  </si>
  <si>
    <t>Sì, verso un solo soggetto esterno</t>
  </si>
  <si>
    <t>Si, il risultato del processo è rivolto direttamente ad utenti esterni alla p.a. di riferimento</t>
  </si>
  <si>
    <t>Complessità del processo</t>
  </si>
  <si>
    <t>Impatto reputazionale</t>
  </si>
  <si>
    <t>Si tratta di un processo che comporta il coinvolgimento di più amministrazioni (esclusi i controlli) in fasi successive per il conseguimento del risultato?</t>
  </si>
  <si>
    <t>Nel corso degli ultimi 5 anni sono stati sui media articoli aventi ad oggetto il medesimo evento o eventi analoghi?</t>
  </si>
  <si>
    <t>No, il processo coinvolge una sola p.a.</t>
  </si>
  <si>
    <t>Sì il processo coinvolge fino a 3 aministrazioni</t>
  </si>
  <si>
    <t>Si, su social media a carattere settoriale</t>
  </si>
  <si>
    <t>Si, il processo coinvolge più di 3 amministrazioni</t>
  </si>
  <si>
    <t>Si, sulla stampa settoriale</t>
  </si>
  <si>
    <t>Sì il processo coinvolge fino a 5 aministrazioni</t>
  </si>
  <si>
    <t>Si, su social media a carattere generalista</t>
  </si>
  <si>
    <t>Si, il processo coinvolge più di 5 amministrazioni</t>
  </si>
  <si>
    <t>Si, sulla stampa generalista</t>
  </si>
  <si>
    <t>Valore economico</t>
  </si>
  <si>
    <t>Impatto organizzativo, economico e sull'immagine</t>
  </si>
  <si>
    <t>Qual è l'impatto economico del processo?</t>
  </si>
  <si>
    <t>A quale livello può collocarsi il rischio dell'evento (livello apicale, livello intermedio o livello basso) ovvero la posizione/il ruolo che l'eventuale soggetto riveste nell'organizzazione è elevata, media o bassa?</t>
  </si>
  <si>
    <t>Ha rilevanza esclusivamente interna</t>
  </si>
  <si>
    <t>A livello di addetto</t>
  </si>
  <si>
    <t>Comporta l'attribuzione di vantaggi a soggetti interni al sistema camerale, ma di non particolare rilievo economico</t>
  </si>
  <si>
    <t>A livello di collaborazione o funzionario</t>
  </si>
  <si>
    <t>Comporta l'attribuzione di vantaggi a soggetti esterni, ma di non particolare rilievo economico</t>
  </si>
  <si>
    <t>A livello di posizione apicale o di posizione organizzativa</t>
  </si>
  <si>
    <t>Comporta l'attribuzione di considerevoli vantaggi a soggetti interni al sistema camerale</t>
  </si>
  <si>
    <t>A livello di dirigente</t>
  </si>
  <si>
    <t>Comporta l'attribuzione di considerevoli vantaggi a soggetti esterni (es. affidamento di appalto)</t>
  </si>
  <si>
    <t>A livello di segretario generale</t>
  </si>
  <si>
    <t>Frazionabilità del processo</t>
  </si>
  <si>
    <t>Il risultato finale del processo può essere raggiunto anche effettuando una pluralità di operazioni di entità economica ridotta che, considerate complessivamente, alla fine assicurano lo stesso risultato (es. pluralità di affidamenti ridotti)?</t>
  </si>
  <si>
    <t>Si</t>
  </si>
  <si>
    <t>Controlli</t>
  </si>
  <si>
    <t>Anche sulla base dell'esperienza, il tipo di controllo applicato sul processo è adeguato a neutralizzare il rischio?</t>
  </si>
  <si>
    <t>Si, costituisce lo strumento di massima efficacia</t>
  </si>
  <si>
    <t>Si, è molto efficace</t>
  </si>
  <si>
    <t>Si, è parzialmente efficace</t>
  </si>
  <si>
    <t>Si, ma in minima parte</t>
  </si>
  <si>
    <t>No, il rischio rimane indifferente</t>
  </si>
  <si>
    <t xml:space="preserve">Note: </t>
  </si>
  <si>
    <t>(1) Gli indici di probabilità vanno indicati sulla base della valutazione del gruppo di lavoro</t>
  </si>
  <si>
    <t>(2) Gli indici di impatto vanno stimati sulla base di dati oggettivi, ossia di quanto risulta all'amministrazione</t>
  </si>
  <si>
    <t>(3) Per il controllo si intende qualunque strumento di controllo utilizzato nella p.a. che sia confacente a ridurre la probabilità del rischio (e, quindi, sia il sistema dei controlli legali, come il controllo preventivo e il controllo di gestione, sia in altri meccanismi di controllo utilizzati nella p.a.). La valutazione sull'adeguatezza del controllo va fatta considerando il modo in cui il controllo funziona concretamente nella p.a.. Per la stima della probabilità, quindi, non rileva la previsione dell'esistenza in astratto del controllo, ma sull'efficacia in relazione al rischio considerato.</t>
  </si>
  <si>
    <t>VALORI E FREQUENZA DELLA PROBABILITA'</t>
  </si>
  <si>
    <t>VALORI E IMPORTANZA DELL'IMPATTO</t>
  </si>
  <si>
    <t>Nessuna probabilità</t>
  </si>
  <si>
    <t>Nessun impatto</t>
  </si>
  <si>
    <t>Improbabile</t>
  </si>
  <si>
    <t>Marginale</t>
  </si>
  <si>
    <t>Poco probabile</t>
  </si>
  <si>
    <t>Minore</t>
  </si>
  <si>
    <t>Probabile</t>
  </si>
  <si>
    <t>Soglia</t>
  </si>
  <si>
    <t>Molto probabile</t>
  </si>
  <si>
    <t>Serio</t>
  </si>
  <si>
    <t>Altamente probabile</t>
  </si>
  <si>
    <t>Superiore</t>
  </si>
  <si>
    <t>VALUTAZIONE COMPLESSIVA DEL RISCHO</t>
  </si>
  <si>
    <t>Valore frequenza x Valore impatto</t>
  </si>
  <si>
    <t>Grado di rischio</t>
  </si>
  <si>
    <t>Valutazione del rischio</t>
  </si>
  <si>
    <t>EVENTO RISCHIOSO</t>
  </si>
  <si>
    <t>CATEGORIA DI EVENTO RISCHIOSO</t>
  </si>
  <si>
    <t>OBIETTIVO</t>
  </si>
  <si>
    <t xml:space="preserve">MISURE
</t>
  </si>
  <si>
    <t xml:space="preserve">MISURE TRASVERSALI 
</t>
  </si>
  <si>
    <t>RESPONSABILE del sottoprocesso</t>
  </si>
  <si>
    <t>RESPONSABILE
da individuare per ciascuna misura</t>
  </si>
  <si>
    <t>TEMPI: 
termine per l'attuazione delle Misure</t>
  </si>
  <si>
    <t>Obbligatorie</t>
  </si>
  <si>
    <t>Ulteriori</t>
  </si>
  <si>
    <t>Prob.</t>
  </si>
  <si>
    <t>Impatto</t>
  </si>
  <si>
    <t>RESPONSABILE
(cognome e nome)-da individuare per ciascuna misura</t>
  </si>
  <si>
    <t>MO14 - Provvedimenti disciplinari</t>
  </si>
  <si>
    <t xml:space="preserve">Indici di valutazione della probabilità (1)
</t>
  </si>
  <si>
    <t xml:space="preserve">Indici di valutazione dell'impatto (2)
</t>
  </si>
  <si>
    <t>No, ha come destinatario finale un ufficio interno</t>
  </si>
  <si>
    <t>Nel corso degli ultimi 5 anni sono stati pubblicati su giornali o riviste articoli aventi ad oggetto il medesimo evento o eventi analoghi?</t>
  </si>
  <si>
    <t>Non ne abbiamo memoria</t>
  </si>
  <si>
    <t>Si, sulla stampa locale</t>
  </si>
  <si>
    <t>Si, sulla stampa nazionale</t>
  </si>
  <si>
    <t>Si, sulla stampa locale e nazionale</t>
  </si>
  <si>
    <t>Si, sulla stampa locale, nazionale e internazionale</t>
  </si>
  <si>
    <t>Comporta l'attribuzione di vantaggi a soggetti esterni, ma di non particolare rilievo economico (es. concessione di borsa di studio per studenti)</t>
  </si>
  <si>
    <t>A livello di dirigente di ufficio non generale, ovvero di posizione apicale o di posizione organizzativa</t>
  </si>
  <si>
    <t>A livello di dirigente di ufficio generale</t>
  </si>
  <si>
    <t>A livello di capo dipartimento/segretario generale</t>
  </si>
  <si>
    <t xml:space="preserve">Controlli
</t>
  </si>
  <si>
    <t>Si, costituisce un efficace strumento di neutralizzazione</t>
  </si>
  <si>
    <t>Si, per una percentuale approssimativa del 50%</t>
  </si>
  <si>
    <t>Scheda rischio AREA B</t>
  </si>
  <si>
    <t>Dettaglio di alcune tipologie di provvedimenti/attività procedimentali da ricondurre al sottoprocesso</t>
  </si>
  <si>
    <t>Analisi e definizione del fabbisogno</t>
  </si>
  <si>
    <t xml:space="preserve">MO1 - trasparenza
MO2 - codice di comportamento dell'ente
MO11 - formazione del personale
</t>
  </si>
  <si>
    <t>consultazioni preliminari di mercato per la definizione delle specifiche tecniche</t>
  </si>
  <si>
    <t>Sabrina Marian – RAC Altri dipendenti ConCentro individuati con determina del direttore n.12/07 del 09/08/2007</t>
  </si>
  <si>
    <t>nomina del responsabile del procedimento</t>
  </si>
  <si>
    <t>individuazione dello strumento/istituto per l'affidamento</t>
  </si>
  <si>
    <t>individuazione degli elementi essenziali del contratto</t>
  </si>
  <si>
    <t>determinazione dell'importo del contratto</t>
  </si>
  <si>
    <t>scelta della procedura di aggiudicazione (procedura negoziata)</t>
  </si>
  <si>
    <t>predisposizione di atti e documenti di gara</t>
  </si>
  <si>
    <t>RB.21 formulazione di criteri di valutazione non adeguatamente e chiaramente definiti
RB.22 brevità strumentale del periodo di pubblicazione del bando</t>
  </si>
  <si>
    <t>definizione dei criteri di partecipazione</t>
  </si>
  <si>
    <t>definizione del criterio di aggiudicazione</t>
  </si>
  <si>
    <t>definizione dei criteri di attribuzione del punteggio</t>
  </si>
  <si>
    <t>Pubblicazione del bando e gestione delle informazioni complementari</t>
  </si>
  <si>
    <t>MO1 - trasparenza
MO2 - codice di comportamento dell'ente
MO4 - astensione in caso di conflitto di interesse
MO11 - formazione del personale</t>
  </si>
  <si>
    <t>fissazione dei termini per la ricezione delle offerte</t>
  </si>
  <si>
    <t>MO1 - trasparenza
MO2 - codice di comportamento dell'ente
MO11 - formazione del personale</t>
  </si>
  <si>
    <t>trattamento e custodia della documentazione di gara</t>
  </si>
  <si>
    <t>nomina della commissione di gara</t>
  </si>
  <si>
    <t>RB.13 nomina pilotata dei componenti della commissione di valutazione
RB.27 assenza di rotazione del conferimento degli incarichi di presidente e componente della commissione</t>
  </si>
  <si>
    <t>CR.1 Pilotamento delle procedure
CR.2 Assenza di adeguati livelli di trasparenza</t>
  </si>
  <si>
    <t>gestione delle sedute di gara</t>
  </si>
  <si>
    <t>RB.20 alterazione della graduatoria
RB.28 valutazioni della commissione volte a favorire soggetti predeterminati</t>
  </si>
  <si>
    <t>CR.4 Manipolazione o utilizzo improprio delle informazioni o della documentazione
CR.6 Uso improprio o distorto della discrezionalità</t>
  </si>
  <si>
    <t>verifica dei requisiti di partecipazione</t>
  </si>
  <si>
    <t>valutazione delle offerte</t>
  </si>
  <si>
    <t>verifica dell'anomalia delle offerte</t>
  </si>
  <si>
    <t>aggiudicazione provvisoria</t>
  </si>
  <si>
    <t>annullamento della gara</t>
  </si>
  <si>
    <t>gestione di elenchi o albi di operatori economici</t>
  </si>
  <si>
    <t>verifica dei requisiti ai fini della stipula del contratto</t>
  </si>
  <si>
    <t>effettuazione delle comunicazioni riguardanti i mancati inviti, le esclusioni e le aggiudicazioni</t>
  </si>
  <si>
    <t>RB.23 inadeguata pubblicità degli esiti della selezione
RB.29 motivazione incongrua del provvedimento</t>
  </si>
  <si>
    <t>CR.2 Assenza di adeguati livelli di trasparenza
CR.5 Elusione delle procedure di svolgimento dell'attività e di controllo</t>
  </si>
  <si>
    <t>formalizzazione dell'aggiudicazione definitiva</t>
  </si>
  <si>
    <t xml:space="preserve">RB.41 omissione o alterazione dei controlli al fine di favorire un aggiudicatario privo dei requisiti
RB.42 alterazione dei contenuti delle verifiche per escludere l'aggiudicatario e favorire gli operatori economici che seguono in graduatoria
</t>
  </si>
  <si>
    <t xml:space="preserve">CR.5 Elusione delle procedure di svolgimento dell'attività e di controllo
CR.4 Manipolazione o utilizzo improprio delle informazioni o della documentazione
</t>
  </si>
  <si>
    <t>stipula del contratto</t>
  </si>
  <si>
    <t>approvazione delle modifiche al contratto originario</t>
  </si>
  <si>
    <t>autorizzazione al subappalto</t>
  </si>
  <si>
    <t>B.01 accordi collusivi tra le imprese partecipanti a una gara volti a manipolarne gli esiti, utilizzando il meccanismo del subappalto come modalità per distribuire i vantaggi dell’accordo a tutti i partecipanti allo stesso</t>
  </si>
  <si>
    <t>ammissione delle varianti</t>
  </si>
  <si>
    <t>verifiche in corso di esecuzione</t>
  </si>
  <si>
    <t>verifica delle disposizioni n materia di sicurezza (PSC, DUVRI)</t>
  </si>
  <si>
    <t xml:space="preserve">RB.09 mancata o insufficente verifica della completezza/coerenza della documentazione presentata
RB.10 accettazione consapevole di documentazione falsa
</t>
  </si>
  <si>
    <t xml:space="preserve">CR.5 Elusione delle procedure di svolgimento dell'attività e di controllo
CR.7 Atti illeciti
</t>
  </si>
  <si>
    <t>apposizione di riserve</t>
  </si>
  <si>
    <t>gestione delle controversie</t>
  </si>
  <si>
    <t>effettuazione di pagamenti in corso di esecuzione</t>
  </si>
  <si>
    <t>nomina del collaudatore/commissione di collaudo</t>
  </si>
  <si>
    <t>procedimento di verifica della corretta esecuzione per il rilascio del certificatodi conformità/attestato di corretta esecuzione</t>
  </si>
  <si>
    <t>rendicontazionedei lavori in economia da parte del r.u.p.</t>
  </si>
  <si>
    <t>E' parzialmente vincolato dalla legge e da atti amministrativi</t>
  </si>
  <si>
    <t>E' parzialmente vincolato solo dalla legge</t>
  </si>
  <si>
    <t xml:space="preserve">MO1 - trasparenza
MO2 - codice di comportamento dell'Ente
MO4 - astensione in caso di conflitto di interesse
MO11 - formazione del personale
</t>
  </si>
  <si>
    <t>MO1 - trasparenza
MO2 - codice di comportamento dell'Ente
MO11 - formazione del personale</t>
  </si>
  <si>
    <t>Comporta l'attribuzione di vantaggi a soggetti esterni, ma di non particolare economico (es. concessione di borsa di studio per studenti)</t>
  </si>
  <si>
    <t>Aree</t>
  </si>
  <si>
    <t>A) Acquisizione e progressione del personale</t>
  </si>
  <si>
    <t>Area A</t>
  </si>
  <si>
    <t>B) Affidamento di lavori, servizi e forniture</t>
  </si>
  <si>
    <t>Area B</t>
  </si>
  <si>
    <t>Area C</t>
  </si>
  <si>
    <t>Area D</t>
  </si>
  <si>
    <t>Processi</t>
  </si>
  <si>
    <t xml:space="preserve">A.01 Reclutamento  </t>
  </si>
  <si>
    <t>A.02 Progressioni di carriera</t>
  </si>
  <si>
    <t>A.03 Conferimento di incarichi di collaborazione</t>
  </si>
  <si>
    <t>Acquisizione e progressione del personale</t>
  </si>
  <si>
    <t xml:space="preserve">B.01 Definizione dell’oggetto dell’affidamento </t>
  </si>
  <si>
    <t xml:space="preserve">B.02 Individuazione dello strumento/istituto per l’affidamento </t>
  </si>
  <si>
    <t>B.03 Requisiti di qualificazione</t>
  </si>
  <si>
    <t>B.04 Requisiti di aggiudicazione</t>
  </si>
  <si>
    <t xml:space="preserve">B.05 Valutazione delle offerte </t>
  </si>
  <si>
    <t xml:space="preserve">B.06 Verifica dell’eventuale anomalia delle offerte </t>
  </si>
  <si>
    <t>B.07 Procedure negoziate</t>
  </si>
  <si>
    <t>B.08 Affidamenti diretti</t>
  </si>
  <si>
    <t>B.09 Revoca del bando</t>
  </si>
  <si>
    <t>B.10 Redazione del cronoprogramma</t>
  </si>
  <si>
    <t>B.11 Varianti in corso di esecuzione del contratto</t>
  </si>
  <si>
    <t>B.12 Subappalto</t>
  </si>
  <si>
    <t>B.13 Utilizzo di rimedi di risoluzione delle controversie alternativi a quelli giurisdizionali durante la fase di esecuzione del contratto</t>
  </si>
  <si>
    <t>Affidamento di lavori, servizi e forniture</t>
  </si>
  <si>
    <t>C.01 Provvedimenti amministrativi vincolati nell’an</t>
  </si>
  <si>
    <t>C.02 Provvedimenti amministrativi a contenuto vincolato</t>
  </si>
  <si>
    <t>C.03 Provvedimenti amministrativi vincolati nell’an e a contenuto vincolato</t>
  </si>
  <si>
    <t>C.04 Provvedimenti amministrativi a contenuto discrezionale</t>
  </si>
  <si>
    <t>C.05 Provvedimenti amministrativi discrezionali nell’an</t>
  </si>
  <si>
    <t>C.06 Provvedimenti amministrativi discrezionali nell’an e nel contenuto</t>
  </si>
  <si>
    <t>Provvedimenti ampliativi della sfera giuridica dei destinatari privi di effetto economico diretto ed immediato per il destinatario</t>
  </si>
  <si>
    <t>D.01 Provvedimenti amministrativi vincolati nell’an</t>
  </si>
  <si>
    <t>D.02 Provvedimenti amministrativi a contenuto vincolato</t>
  </si>
  <si>
    <t>D.03 Provvedimenti amministrativi vincolati nell’an e a contenuto vincolato</t>
  </si>
  <si>
    <t>D.04 Provvedimenti amministrativi a contenuto discrezionale</t>
  </si>
  <si>
    <t>D.05 Provvedimenti amministrativi discrezionali nell’an</t>
  </si>
  <si>
    <t>D.06 Provvedimenti amministrativi discrezionali nell’an e nel contenuto</t>
  </si>
  <si>
    <t>Provvedimenti ampliativi della sfera giuridica dei destinatari con effetto economico diretto ed immediato per il destinatario</t>
  </si>
  <si>
    <t>PORTAFOGLIO PROCESSI DI SUPPORTO AL GOVERNO 
A. Attività strategiche e manageriali</t>
  </si>
  <si>
    <t>A1</t>
  </si>
  <si>
    <t>CICLO DI GESTIONE DELLE PERFORMANCE</t>
  </si>
  <si>
    <t>A</t>
  </si>
  <si>
    <t>A2</t>
  </si>
  <si>
    <t>FONDO PEREQUATIVO</t>
  </si>
  <si>
    <t>A3</t>
  </si>
  <si>
    <t>RAPPRESENTANZA E RELAZIONI ISTITUZIONALI</t>
  </si>
  <si>
    <t>A4</t>
  </si>
  <si>
    <t>COMUNICAZIONE</t>
  </si>
  <si>
    <t>A5</t>
  </si>
  <si>
    <t>COORDINAMENTO STRATEGICO E CONTROLLO ANALOGO DELLE SOCIETA' IN HOUSE</t>
  </si>
  <si>
    <t>PORTAFOGLIO PROCESSI PRIMARI 
B. Attività produttive</t>
  </si>
  <si>
    <t>B1</t>
  </si>
  <si>
    <t>CENTRO STUDI E INDIS</t>
  </si>
  <si>
    <t>B2</t>
  </si>
  <si>
    <t>INTERNAZIONALIZZAZIONE</t>
  </si>
  <si>
    <t>B3</t>
  </si>
  <si>
    <t>REGOLAZIONE DEL MERCATO, CONCORRENZA E POLITICHE DI GENERE</t>
  </si>
  <si>
    <t>B4</t>
  </si>
  <si>
    <t>SEMPLIFICAZIONE, SERVIZI DIGITALI E LEGALITA'</t>
  </si>
  <si>
    <t>B5</t>
  </si>
  <si>
    <t>INNOVAZIONE E AMBIENTE</t>
  </si>
  <si>
    <t>B6</t>
  </si>
  <si>
    <t>CREDITO E QUALITA' FILIERE</t>
  </si>
  <si>
    <t>B7</t>
  </si>
  <si>
    <t>ORGANIZZAZIONE E RISORSE UMANE</t>
  </si>
  <si>
    <t>B8</t>
  </si>
  <si>
    <t>FORMAZIONE-LAVORO E NUOVE IMPRESE</t>
  </si>
  <si>
    <t>B9</t>
  </si>
  <si>
    <t>COMMERCIO ESTERO E CRONOTACHIGRAFI DIGITALI</t>
  </si>
  <si>
    <t>PORTAFOGLIO PROCESSI DI SUPPORTO AL FUNZIONAMENTO 
C. Attività di supporto</t>
  </si>
  <si>
    <t>C1</t>
  </si>
  <si>
    <t>SEGRETERIA GENERALE E CONSULTA</t>
  </si>
  <si>
    <t>C2</t>
  </si>
  <si>
    <t>APPROVVIGIONAMENTO E GESTIONE DEI BENI</t>
  </si>
  <si>
    <t>B</t>
  </si>
  <si>
    <t>C3</t>
  </si>
  <si>
    <t>BILANCIO, CONTABILITA', PIANIFICAZIONE, CONTROLLO DI GESTIONE</t>
  </si>
  <si>
    <t>C4</t>
  </si>
  <si>
    <t>AFFARI GENERALI, LEGALI E PERSONALE</t>
  </si>
  <si>
    <t>C5</t>
  </si>
  <si>
    <t>SEGRETERIA ORGANI STATUTARI</t>
  </si>
  <si>
    <t>C6</t>
  </si>
  <si>
    <t>COORDINAMENTO ASSISTENZA TECNICA</t>
  </si>
  <si>
    <t>Aree
 --&gt;</t>
  </si>
  <si>
    <t>Processi
---&gt;</t>
  </si>
  <si>
    <t>AREE DIRGENZIALI</t>
  </si>
  <si>
    <t>CREDITO E POLITICHE DELLA QUALITA' PER LE FILIERE</t>
  </si>
  <si>
    <t>UFFICI DI SUPPORTO</t>
  </si>
  <si>
    <t>Relazioni istituzionali e parlamentari</t>
  </si>
  <si>
    <t>Bilancio e contabilità</t>
  </si>
  <si>
    <t>Affari generali e legale</t>
  </si>
  <si>
    <t>Provveditorato e cassa</t>
  </si>
  <si>
    <t>Diritto annuale e Fondo Perequativo</t>
  </si>
  <si>
    <t>Segreteria organi statutarI</t>
  </si>
  <si>
    <t>Segreteria generale e di presidenza</t>
  </si>
  <si>
    <t>UFFICI SPECIALI</t>
  </si>
  <si>
    <t>Consigli camerali e task force Registro Imprese</t>
  </si>
  <si>
    <t>Comunicazione e stampa</t>
  </si>
  <si>
    <t>Centro Studi</t>
  </si>
  <si>
    <t>Convenzioni internazionali per il commercio estero e cronotachigrafi digitali</t>
  </si>
  <si>
    <t>INDIS</t>
  </si>
  <si>
    <t>Formazione - lavoro e nuova imprenditorialità</t>
  </si>
  <si>
    <t>UNITA'</t>
  </si>
  <si>
    <t>Unità per l'analisi e la valutazione di impatto giuridico amministrativo</t>
  </si>
  <si>
    <t>Unità per il supporto e l'assistenza tecnica al sistema camerale</t>
  </si>
  <si>
    <t>MO1 - trasparenza
MO2 - codice di comportamento dell'Ente
MO4 - astensione in caso di conflitto di interesse
MO11 - formazione del personale</t>
  </si>
  <si>
    <t>MT1 - Trasparenza: misure obbligatorie indicate nel P.T.P.C.T.</t>
  </si>
  <si>
    <t xml:space="preserve">MT1 - Trasparenza: misure obbligatorie indicate nel P.T.P.C.T.
</t>
  </si>
  <si>
    <t xml:space="preserve">MT1 - Trasparenza: misure obbligatorie indicate nel P.T.P.C.T.
 </t>
  </si>
  <si>
    <t xml:space="preserve">MT1 - Trasparenza: misure obbligatorie indicate nel P.T.P.C.T.
MT4 - Monitoraggio sul rispetto dei tempi medi procedimentali </t>
  </si>
  <si>
    <t>Cinzia Piva - P.O. (dipendente CCIAA)
altri dipendenti di Concentro (responsabili di istruttoria o sostituti individuati da specifici provvedimenti)</t>
  </si>
  <si>
    <t>Emanuela Fattorel  -DIR
altri dipendenti di ConCentro (responsabili di istruttoria o sostituti individuati da specifici provvedimenti)</t>
  </si>
  <si>
    <t>Emanuela Fattorel  – DIR
Sabrina Marian - Resp.</t>
  </si>
  <si>
    <t>Emanuela Fattorel - R.P.C.T - DIR
Sabrina Marian - Resp.</t>
  </si>
  <si>
    <t>Emanuela Fattorel - R.P.C.T - DIR 
Sabrina Marian - Resp.</t>
  </si>
  <si>
    <t>Emanuela Fattorel - DIR
Sabrina Marian - Resp.</t>
  </si>
  <si>
    <t>Emanuela Fattorel - R.P.C.T. - DIR
Sabrina Marian - Resp.</t>
  </si>
  <si>
    <t>Sabrina Marian - Resp.</t>
  </si>
  <si>
    <t xml:space="preserve">
Emanuela Fattorel R.P.C.T.
Sabrina Marian - Resp.</t>
  </si>
  <si>
    <t>Sabrina Marian - Resp. Altri dipendenti ConCentro individuati con specifici provvedimenti</t>
  </si>
  <si>
    <t>Emanuela Fattorel - R.P.C.T.
Cinzia Piva - P.O.
Simonetta De Piccoli - Resp.</t>
  </si>
  <si>
    <t xml:space="preserve">Emanuela Fattorel - R.P.C.T.
Simonetta De Piccoli - Resp.
</t>
  </si>
  <si>
    <t>MO1 - 31.12.20 per quanto di competenza dell'anno
MU15 - già attiva
MT1 - 31.12.20  per quanto di competenza dell'anno</t>
  </si>
  <si>
    <t xml:space="preserve">MO2 - già adottato
MT1 - 31.12.20  per quanto di competenza dell'anno
</t>
  </si>
  <si>
    <t>MO11 - formazione come da programmazione del 2019
MT1 - 31.12.20  per quanto di competenza dell'anno</t>
  </si>
  <si>
    <t xml:space="preserve">MO4 - già attivata
MT1 - 31.12.20  per quanto di competenza dell'anno
</t>
  </si>
  <si>
    <t xml:space="preserve">MO14 - immediata
MT1 - 31.12.20  per quanto di competenza dell'anno
</t>
  </si>
  <si>
    <t xml:space="preserve">MO1 - 31.12.20 per quanto di competenza dell'anno
MT1 - 31.12.20  per quanto di competenza dell'anno
</t>
  </si>
  <si>
    <t xml:space="preserve">MO11 - formazione come da programmazione del 2019
MT1 - 31.12.20  per quanto di competenza dell'anno
</t>
  </si>
  <si>
    <t xml:space="preserve">MO1 - 31.12.20 per quanto di competenza dell'anno
MO2 - già adottato
MO11 - formazione come da programmazione del 2019
MT1 - 31.12.20  per quanto di competenza dell'anno
</t>
  </si>
  <si>
    <t xml:space="preserve">MO1 - 31.12.20 per quanto di competenza dell'anno
MO2 - già adottato
MO11 - formazione come da programmazione del 2019
MU15 - già attiva
MT1 - 31.12.20  per quanto di competenza dell'anno
</t>
  </si>
  <si>
    <t>MO4 - già attivata
MT1 - 31.12.20  per quanto di competenza dell'anno</t>
  </si>
  <si>
    <t>MO1 - 31.12.20 per quanto di competenza dell'anno
MO2 - già adottato
MO4 - già attivata
MO11 - formazione come da programmazione del 2019
MU15 - già attiva
MT1 - 31.12.20  per quanto di competenza dell'anno</t>
  </si>
  <si>
    <t>MO1 - 31.12.20 per quanto di competenza dell'anno
MO2 - già adottato
MO11 - formazione come da programmazione del 2019
MT1 - 31.12.20  per quanto di competenza dell'anno</t>
  </si>
  <si>
    <t>MO1 - 31.12.20 per quanto di competenza dell'anno
MO2 - già adottato
MO11 - formazione come da programmazione del 2019
MU15 - già attiva
MT1 - 31.12.20  per quanto di competenza dell'anno</t>
  </si>
  <si>
    <t>MO1 -  31.12.20 per quanto di competenza dell'anno
MO2 - già adottato
MO4 - già attivata
MO11 - formazione come da programmazione del 2019
MU15 - già attivata
MT1 - 31.12.20  per quanto di competenza dell'anno
MT4 - già attivata</t>
  </si>
  <si>
    <t>MO1 - 31.12.20 per quanto di competenza dell'anno
MO2 - già adottato
MO11 - formazione come da programmazione del 2019
MT1 - 31.12.20  per quanto di competenza dell'anno
MT4 - già attivata</t>
  </si>
  <si>
    <t>MO1 - 31.12.20 per quanto di competenza dell'anno
MO2 - già adottato
MO11 - formazione come da programmazione del 2019
MT1 - 31.12.20  per quanto di competenza dell'anno
MT4 - già attivataa</t>
  </si>
  <si>
    <t xml:space="preserve">MO1 -  31.12.20 per quanto di competenza dell'anno
MO2 - già adottato
MO4 - già attivata
MO11 - formazione come da programmazione del 2019
MU15 - già attivata
MT1 - 31.12.20  per quanto di competenza dell'anno
</t>
  </si>
  <si>
    <t>MO1 -  31.12.20 per quanto di competenza dell'anno
MO2 - già adottato
MO4 - già attivata
MO11 - formazione come da programmazione del 2019
MU15 - già attivata
MT1 - 31.12.20  per quanto di competenza dell'anno</t>
  </si>
  <si>
    <t xml:space="preserve">MO1 -  31.12.20 per quanto di competenza dell'anno
MO2 - già adottato
MO11 - formazione come da programmazione del 2019
MU15 - già attivata
MT1 - 31.12.20  per quanto di competenza dell'anno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</si>
</sst>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s>
  <fonts count="63">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2"/>
      <color indexed="8"/>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14"/>
      <color indexed="9"/>
      <name val="Arial"/>
      <family val="2"/>
    </font>
    <font>
      <b/>
      <sz val="14"/>
      <color indexed="9"/>
      <name val="Arial"/>
      <family val="2"/>
    </font>
    <font>
      <b/>
      <sz val="20"/>
      <name val="Arial"/>
      <family val="2"/>
    </font>
    <font>
      <sz val="16"/>
      <color indexed="8"/>
      <name val="Arial"/>
      <family val="2"/>
    </font>
    <font>
      <sz val="12"/>
      <name val="Arial"/>
      <family val="2"/>
    </font>
    <font>
      <sz val="16"/>
      <name val="Arial"/>
      <family val="2"/>
    </font>
    <font>
      <b/>
      <sz val="12"/>
      <color indexed="9"/>
      <name val="Arial"/>
      <family val="2"/>
    </font>
    <font>
      <sz val="10"/>
      <color indexed="9"/>
      <name val="Arial"/>
      <family val="2"/>
    </font>
    <font>
      <sz val="16"/>
      <color indexed="9"/>
      <name val="Arial"/>
      <family val="2"/>
    </font>
    <font>
      <b/>
      <sz val="12"/>
      <name val="Arial"/>
      <family val="2"/>
    </font>
    <font>
      <b/>
      <i/>
      <sz val="12"/>
      <name val="Arial"/>
      <family val="2"/>
    </font>
    <font>
      <i/>
      <sz val="12"/>
      <name val="Arial"/>
      <family val="2"/>
    </font>
    <font>
      <b/>
      <i/>
      <sz val="12"/>
      <color indexed="23"/>
      <name val="Arial"/>
      <family val="2"/>
    </font>
    <font>
      <i/>
      <sz val="12"/>
      <color indexed="23"/>
      <name val="Arial"/>
      <family val="2"/>
    </font>
    <font>
      <b/>
      <sz val="11"/>
      <name val="Arial"/>
      <family val="2"/>
    </font>
    <font>
      <sz val="11"/>
      <name val="Arial"/>
      <family val="2"/>
    </font>
    <font>
      <b/>
      <sz val="10"/>
      <name val="Arial"/>
      <family val="2"/>
    </font>
    <font>
      <b/>
      <sz val="8"/>
      <name val="Arial"/>
      <family val="2"/>
    </font>
    <font>
      <sz val="8"/>
      <name val="Arial"/>
      <family val="2"/>
    </font>
    <font>
      <b/>
      <u val="single"/>
      <sz val="8"/>
      <name val="Arial"/>
      <family val="2"/>
    </font>
    <font>
      <i/>
      <sz val="10"/>
      <name val="Arial"/>
      <family val="2"/>
    </font>
    <font>
      <b/>
      <sz val="10"/>
      <color indexed="23"/>
      <name val="Arial"/>
      <family val="2"/>
    </font>
    <font>
      <sz val="10"/>
      <color indexed="10"/>
      <name val="Arial"/>
      <family val="2"/>
    </font>
    <font>
      <b/>
      <sz val="14"/>
      <name val="Arial"/>
      <family val="2"/>
    </font>
    <font>
      <b/>
      <u val="single"/>
      <sz val="10"/>
      <name val="Arial"/>
      <family val="2"/>
    </font>
    <font>
      <sz val="14"/>
      <name val="Arial"/>
      <family val="2"/>
    </font>
    <font>
      <sz val="10"/>
      <color indexed="25"/>
      <name val="Arial"/>
      <family val="2"/>
    </font>
    <font>
      <b/>
      <sz val="8"/>
      <color indexed="8"/>
      <name val="Tahoma"/>
      <family val="2"/>
    </font>
    <font>
      <sz val="8"/>
      <color indexed="8"/>
      <name val="Tahoma"/>
      <family val="2"/>
    </font>
    <font>
      <sz val="8"/>
      <color indexed="10"/>
      <name val="Arial"/>
      <family val="2"/>
    </font>
    <font>
      <sz val="11"/>
      <color indexed="9"/>
      <name val="Arial"/>
      <family val="2"/>
    </font>
    <font>
      <b/>
      <sz val="12"/>
      <color indexed="8"/>
      <name val="Calibri"/>
      <family val="2"/>
    </font>
    <font>
      <b/>
      <sz val="12"/>
      <color indexed="9"/>
      <name val="Calibri"/>
      <family val="2"/>
    </font>
    <font>
      <b/>
      <sz val="12"/>
      <name val="Calibri"/>
      <family val="2"/>
    </font>
    <font>
      <b/>
      <sz val="26"/>
      <name val="Calibri"/>
      <family val="2"/>
    </font>
    <font>
      <b/>
      <sz val="10"/>
      <name val="Calibri"/>
      <family val="2"/>
    </font>
    <font>
      <sz val="12"/>
      <name val="Calibri"/>
      <family val="2"/>
    </font>
    <font>
      <b/>
      <sz val="14"/>
      <name val="Calibri"/>
      <family val="2"/>
    </font>
    <font>
      <sz val="10"/>
      <name val="Calibri"/>
      <family val="2"/>
    </font>
    <font>
      <sz val="10"/>
      <color indexed="9"/>
      <name val="Calibri"/>
      <family val="2"/>
    </font>
    <font>
      <b/>
      <sz val="18"/>
      <name val="Calibri"/>
      <family val="2"/>
    </font>
    <font>
      <b/>
      <sz val="10"/>
      <color indexed="8"/>
      <name val="Calibri"/>
      <family val="2"/>
    </font>
    <font>
      <sz val="10"/>
      <color indexed="8"/>
      <name val="Arial"/>
      <family val="2"/>
    </font>
    <font>
      <sz val="10"/>
      <color theme="1"/>
      <name val="Arial"/>
      <family val="2"/>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23"/>
        <bgColor indexed="64"/>
      </patternFill>
    </fill>
    <fill>
      <patternFill patternType="solid">
        <fgColor indexed="13"/>
        <bgColor indexed="64"/>
      </patternFill>
    </fill>
    <fill>
      <patternFill patternType="solid">
        <fgColor indexed="63"/>
        <bgColor indexed="64"/>
      </patternFill>
    </fill>
    <fill>
      <patternFill patternType="solid">
        <fgColor indexed="57"/>
        <bgColor indexed="64"/>
      </patternFill>
    </fill>
    <fill>
      <patternFill patternType="solid">
        <fgColor indexed="51"/>
        <bgColor indexed="64"/>
      </patternFill>
    </fill>
    <fill>
      <patternFill patternType="solid">
        <fgColor indexed="16"/>
        <bgColor indexed="64"/>
      </patternFill>
    </fill>
  </fills>
  <borders count="4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
      <left style="medium">
        <color indexed="8"/>
      </left>
      <right>
        <color indexed="63"/>
      </right>
      <top>
        <color indexed="63"/>
      </top>
      <bottom>
        <color indexed="63"/>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style="medium">
        <color indexed="8"/>
      </left>
      <right>
        <color indexed="63"/>
      </right>
      <top style="thin">
        <color indexed="8"/>
      </top>
      <bottom>
        <color indexed="63"/>
      </bottom>
    </border>
    <border>
      <left style="thin">
        <color indexed="8"/>
      </left>
      <right>
        <color indexed="63"/>
      </right>
      <top style="thin">
        <color indexed="8"/>
      </top>
      <bottom>
        <color indexed="63"/>
      </bottom>
    </border>
    <border>
      <left style="medium">
        <color indexed="8"/>
      </left>
      <right>
        <color indexed="63"/>
      </right>
      <top>
        <color indexed="63"/>
      </top>
      <bottom style="thin">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style="thin">
        <color indexed="9"/>
      </top>
      <bottom style="thin">
        <color indexed="9"/>
      </bottom>
    </border>
    <border>
      <left style="thin">
        <color indexed="8"/>
      </left>
      <right style="thin">
        <color indexed="8"/>
      </right>
      <top style="thin">
        <color indexed="9"/>
      </top>
      <bottom style="thin">
        <color indexed="9"/>
      </bottom>
    </border>
    <border>
      <left style="thin">
        <color indexed="8"/>
      </left>
      <right style="thin">
        <color indexed="8"/>
      </right>
      <top style="thin">
        <color indexed="8"/>
      </top>
      <bottom style="thin">
        <color indexed="9"/>
      </bottom>
    </border>
    <border>
      <left style="thin">
        <color indexed="8"/>
      </left>
      <right style="thin">
        <color indexed="8"/>
      </right>
      <top style="thin">
        <color indexed="8"/>
      </top>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color indexed="8"/>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3" fillId="2" borderId="1" applyNumberFormat="0" applyAlignment="0" applyProtection="0"/>
    <xf numFmtId="0" fontId="4" fillId="0" borderId="2" applyNumberFormat="0" applyFill="0" applyAlignment="0" applyProtection="0"/>
    <xf numFmtId="0" fontId="5" fillId="11" borderId="3" applyNumberFormat="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6" fillId="3" borderId="1" applyNumberFormat="0" applyAlignment="0" applyProtection="0"/>
    <xf numFmtId="43" fontId="0" fillId="0" borderId="0" applyFill="0" applyBorder="0" applyAlignment="0" applyProtection="0"/>
    <xf numFmtId="41" fontId="0" fillId="0" borderId="0" applyFill="0" applyBorder="0" applyAlignment="0" applyProtection="0"/>
    <xf numFmtId="0" fontId="7" fillId="8"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4" borderId="4" applyNumberFormat="0" applyAlignment="0" applyProtection="0"/>
    <xf numFmtId="0" fontId="9" fillId="2" borderId="5" applyNumberForma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15" borderId="0" applyNumberFormat="0" applyBorder="0" applyAlignment="0" applyProtection="0"/>
    <xf numFmtId="0" fontId="18" fillId="16" borderId="0" applyNumberFormat="0" applyBorder="0" applyAlignment="0" applyProtection="0"/>
    <xf numFmtId="171" fontId="0" fillId="0" borderId="0" applyFill="0" applyBorder="0" applyAlignment="0" applyProtection="0"/>
    <xf numFmtId="170" fontId="0" fillId="0" borderId="0" applyFill="0" applyBorder="0" applyAlignment="0" applyProtection="0"/>
  </cellStyleXfs>
  <cellXfs count="330">
    <xf numFmtId="0" fontId="0" fillId="0" borderId="0" xfId="0" applyAlignment="1">
      <alignment/>
    </xf>
    <xf numFmtId="0" fontId="0" fillId="0" borderId="0" xfId="0" applyAlignment="1">
      <alignment horizontal="center" vertical="center" wrapText="1"/>
    </xf>
    <xf numFmtId="0" fontId="19" fillId="17"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1" xfId="0" applyFont="1" applyBorder="1" applyAlignment="1">
      <alignment horizontal="left" vertical="center" wrapText="1"/>
    </xf>
    <xf numFmtId="0" fontId="21" fillId="0" borderId="0" xfId="0" applyFont="1" applyAlignment="1">
      <alignment horizontal="center" vertical="center" wrapText="1"/>
    </xf>
    <xf numFmtId="0" fontId="23" fillId="0" borderId="0" xfId="0" applyFont="1" applyAlignment="1">
      <alignment wrapText="1"/>
    </xf>
    <xf numFmtId="0" fontId="24" fillId="0" borderId="0" xfId="0" applyFont="1" applyAlignment="1">
      <alignment/>
    </xf>
    <xf numFmtId="0" fontId="25" fillId="17" borderId="11" xfId="0" applyFont="1" applyFill="1" applyBorder="1" applyAlignment="1">
      <alignment horizontal="center" wrapText="1"/>
    </xf>
    <xf numFmtId="0" fontId="26" fillId="17" borderId="12" xfId="0" applyFont="1" applyFill="1" applyBorder="1" applyAlignment="1">
      <alignment/>
    </xf>
    <xf numFmtId="0" fontId="0" fillId="18" borderId="11" xfId="0" applyFill="1" applyBorder="1" applyAlignment="1">
      <alignment vertical="center" wrapText="1"/>
    </xf>
    <xf numFmtId="0" fontId="0" fillId="18" borderId="11" xfId="0" applyFont="1" applyFill="1" applyBorder="1" applyAlignment="1">
      <alignment vertical="center" wrapText="1"/>
    </xf>
    <xf numFmtId="0" fontId="28" fillId="0" borderId="11" xfId="0" applyFont="1" applyBorder="1" applyAlignment="1">
      <alignment wrapText="1"/>
    </xf>
    <xf numFmtId="0" fontId="23" fillId="0" borderId="11" xfId="0" applyFont="1" applyBorder="1" applyAlignment="1">
      <alignment wrapText="1"/>
    </xf>
    <xf numFmtId="0" fontId="0" fillId="6" borderId="0" xfId="0" applyFill="1" applyAlignment="1">
      <alignment/>
    </xf>
    <xf numFmtId="0" fontId="23" fillId="6" borderId="0" xfId="0" applyFont="1" applyFill="1" applyAlignment="1">
      <alignment wrapText="1"/>
    </xf>
    <xf numFmtId="0" fontId="29" fillId="0" borderId="0" xfId="0" applyFont="1" applyAlignment="1">
      <alignment wrapText="1"/>
    </xf>
    <xf numFmtId="0" fontId="30" fillId="0" borderId="11" xfId="0" applyFont="1" applyBorder="1" applyAlignment="1">
      <alignment wrapText="1"/>
    </xf>
    <xf numFmtId="0" fontId="31" fillId="0" borderId="11" xfId="0" applyFont="1" applyBorder="1" applyAlignment="1">
      <alignment wrapText="1"/>
    </xf>
    <xf numFmtId="0" fontId="32" fillId="0" borderId="11" xfId="0" applyFont="1" applyBorder="1" applyAlignment="1">
      <alignment wrapText="1"/>
    </xf>
    <xf numFmtId="0" fontId="28" fillId="0" borderId="11" xfId="0" applyFont="1" applyBorder="1" applyAlignment="1">
      <alignment vertical="center" wrapText="1"/>
    </xf>
    <xf numFmtId="0" fontId="0" fillId="17" borderId="0" xfId="0" applyFill="1" applyAlignment="1">
      <alignment/>
    </xf>
    <xf numFmtId="0" fontId="24" fillId="17" borderId="0" xfId="0" applyFont="1" applyFill="1" applyAlignment="1">
      <alignment/>
    </xf>
    <xf numFmtId="0" fontId="32" fillId="0" borderId="11" xfId="0" applyFont="1" applyBorder="1" applyAlignment="1">
      <alignment vertical="center" wrapText="1"/>
    </xf>
    <xf numFmtId="0" fontId="23" fillId="0" borderId="11" xfId="0" applyFont="1" applyBorder="1" applyAlignment="1">
      <alignment vertical="center" wrapText="1"/>
    </xf>
    <xf numFmtId="0" fontId="25" fillId="17" borderId="13" xfId="0" applyFont="1" applyFill="1" applyBorder="1" applyAlignment="1">
      <alignment horizontal="center" wrapText="1"/>
    </xf>
    <xf numFmtId="0" fontId="23" fillId="6" borderId="14" xfId="0" applyFont="1" applyFill="1" applyBorder="1" applyAlignment="1">
      <alignment horizontal="left" vertical="center" wrapText="1"/>
    </xf>
    <xf numFmtId="0" fontId="0" fillId="0" borderId="11" xfId="0" applyFont="1" applyBorder="1" applyAlignment="1">
      <alignment/>
    </xf>
    <xf numFmtId="0" fontId="0" fillId="0" borderId="11" xfId="0" applyFont="1" applyBorder="1" applyAlignment="1">
      <alignment wrapText="1"/>
    </xf>
    <xf numFmtId="0" fontId="33" fillId="0" borderId="11" xfId="0" applyFont="1" applyBorder="1" applyAlignment="1">
      <alignment wrapText="1"/>
    </xf>
    <xf numFmtId="0" fontId="0" fillId="0" borderId="0" xfId="0" applyFont="1" applyAlignment="1">
      <alignment/>
    </xf>
    <xf numFmtId="0" fontId="34" fillId="0" borderId="0" xfId="0" applyFont="1" applyAlignment="1">
      <alignment wrapText="1"/>
    </xf>
    <xf numFmtId="0" fontId="0" fillId="0" borderId="15" xfId="0" applyFont="1" applyBorder="1" applyAlignment="1">
      <alignment wrapText="1"/>
    </xf>
    <xf numFmtId="0" fontId="0" fillId="0" borderId="14" xfId="0" applyFont="1" applyBorder="1" applyAlignment="1">
      <alignment wrapText="1"/>
    </xf>
    <xf numFmtId="0" fontId="0" fillId="0" borderId="0" xfId="0" applyFont="1" applyFill="1" applyBorder="1" applyAlignment="1">
      <alignment/>
    </xf>
    <xf numFmtId="0" fontId="0" fillId="0" borderId="0" xfId="0" applyFont="1" applyAlignment="1">
      <alignment wrapText="1"/>
    </xf>
    <xf numFmtId="0" fontId="35" fillId="0" borderId="11" xfId="0" applyFont="1" applyBorder="1" applyAlignment="1">
      <alignment wrapText="1"/>
    </xf>
    <xf numFmtId="0" fontId="0" fillId="0" borderId="11" xfId="0" applyFont="1" applyBorder="1" applyAlignment="1">
      <alignment vertical="center" wrapText="1"/>
    </xf>
    <xf numFmtId="0" fontId="0" fillId="17" borderId="13" xfId="0" applyFill="1" applyBorder="1" applyAlignment="1">
      <alignment/>
    </xf>
    <xf numFmtId="0" fontId="25" fillId="17" borderId="10" xfId="0" applyFont="1" applyFill="1" applyBorder="1" applyAlignment="1">
      <alignment horizontal="center" wrapText="1"/>
    </xf>
    <xf numFmtId="0" fontId="25" fillId="17" borderId="16" xfId="0" applyFont="1" applyFill="1" applyBorder="1" applyAlignment="1">
      <alignment horizontal="center" wrapText="1"/>
    </xf>
    <xf numFmtId="0" fontId="25" fillId="17" borderId="17" xfId="0" applyFont="1" applyFill="1" applyBorder="1" applyAlignment="1">
      <alignment horizontal="center" wrapText="1"/>
    </xf>
    <xf numFmtId="0" fontId="25" fillId="17" borderId="18" xfId="0" applyFont="1" applyFill="1" applyBorder="1" applyAlignment="1">
      <alignment horizontal="center" wrapText="1"/>
    </xf>
    <xf numFmtId="0" fontId="0" fillId="17" borderId="13" xfId="0" applyFont="1" applyFill="1" applyBorder="1" applyAlignment="1">
      <alignment horizontal="left" vertical="center" wrapText="1"/>
    </xf>
    <xf numFmtId="0" fontId="0" fillId="17" borderId="18" xfId="0" applyFont="1" applyFill="1" applyBorder="1" applyAlignment="1">
      <alignment horizontal="left" vertical="center" wrapText="1"/>
    </xf>
    <xf numFmtId="0" fontId="36" fillId="6" borderId="10" xfId="0" applyFont="1" applyFill="1" applyBorder="1" applyAlignment="1">
      <alignment horizontal="left" vertical="center" wrapText="1"/>
    </xf>
    <xf numFmtId="0" fontId="37" fillId="17" borderId="18" xfId="0" applyFont="1" applyFill="1" applyBorder="1" applyAlignment="1">
      <alignment horizontal="left" vertical="center" wrapText="1"/>
    </xf>
    <xf numFmtId="0" fontId="38" fillId="6" borderId="17" xfId="0" applyFont="1" applyFill="1" applyBorder="1" applyAlignment="1">
      <alignment horizontal="left" vertical="center" wrapText="1"/>
    </xf>
    <xf numFmtId="0" fontId="36" fillId="6" borderId="17" xfId="0" applyFont="1" applyFill="1" applyBorder="1" applyAlignment="1">
      <alignment horizontal="left" vertical="center" wrapText="1"/>
    </xf>
    <xf numFmtId="0" fontId="38" fillId="6" borderId="15" xfId="0" applyFont="1" applyFill="1" applyBorder="1" applyAlignment="1">
      <alignment horizontal="left" vertical="center" wrapText="1"/>
    </xf>
    <xf numFmtId="0" fontId="37" fillId="0" borderId="0" xfId="0" applyFont="1" applyAlignment="1">
      <alignment/>
    </xf>
    <xf numFmtId="0" fontId="36" fillId="6" borderId="19" xfId="0" applyFont="1" applyFill="1" applyBorder="1" applyAlignment="1">
      <alignment horizontal="left" vertical="center" wrapText="1"/>
    </xf>
    <xf numFmtId="0" fontId="0" fillId="2" borderId="19" xfId="0" applyFont="1" applyFill="1" applyBorder="1" applyAlignment="1">
      <alignment horizontal="left" vertical="center" wrapText="1"/>
    </xf>
    <xf numFmtId="0" fontId="0" fillId="17" borderId="18" xfId="0" applyFill="1" applyBorder="1" applyAlignment="1">
      <alignment horizontal="left" vertical="center" wrapText="1"/>
    </xf>
    <xf numFmtId="0" fontId="0" fillId="0" borderId="17" xfId="0" applyFont="1" applyBorder="1" applyAlignment="1">
      <alignment horizontal="left" vertical="center" wrapText="1"/>
    </xf>
    <xf numFmtId="0" fontId="0" fillId="2" borderId="17" xfId="0" applyFont="1" applyFill="1" applyBorder="1" applyAlignment="1">
      <alignment horizontal="left" vertical="center" wrapText="1"/>
    </xf>
    <xf numFmtId="0" fontId="0" fillId="0" borderId="15" xfId="0" applyFont="1" applyBorder="1" applyAlignment="1">
      <alignment horizontal="left" vertical="center" wrapText="1"/>
    </xf>
    <xf numFmtId="0" fontId="0" fillId="0" borderId="0" xfId="0" applyAlignment="1">
      <alignment horizontal="left" vertical="center"/>
    </xf>
    <xf numFmtId="0" fontId="0" fillId="19" borderId="18" xfId="0" applyFill="1" applyBorder="1" applyAlignment="1">
      <alignment horizontal="left" vertical="center" wrapText="1"/>
    </xf>
    <xf numFmtId="0" fontId="0" fillId="2" borderId="12"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0" fillId="0" borderId="12" xfId="0" applyFont="1" applyBorder="1" applyAlignment="1">
      <alignment horizontal="left" vertical="center" wrapText="1"/>
    </xf>
    <xf numFmtId="0" fontId="0" fillId="0" borderId="20" xfId="0" applyFont="1" applyBorder="1" applyAlignment="1">
      <alignment horizontal="left" vertical="center" wrapText="1"/>
    </xf>
    <xf numFmtId="0" fontId="0" fillId="2" borderId="20" xfId="0" applyFont="1" applyFill="1" applyBorder="1" applyAlignment="1">
      <alignment horizontal="left" vertical="center" wrapText="1"/>
    </xf>
    <xf numFmtId="0" fontId="35" fillId="0" borderId="12" xfId="0" applyFont="1" applyBorder="1" applyAlignment="1">
      <alignment horizontal="left" vertical="center" wrapText="1"/>
    </xf>
    <xf numFmtId="0" fontId="35" fillId="2" borderId="12" xfId="0" applyFont="1" applyFill="1" applyBorder="1" applyAlignment="1">
      <alignment horizontal="left" vertical="center" wrapText="1"/>
    </xf>
    <xf numFmtId="0" fontId="0" fillId="0" borderId="19" xfId="0" applyFont="1" applyBorder="1" applyAlignment="1">
      <alignment horizontal="left" vertical="center" wrapText="1"/>
    </xf>
    <xf numFmtId="0" fontId="0" fillId="19" borderId="18" xfId="0" applyFill="1" applyBorder="1" applyAlignment="1">
      <alignment wrapText="1"/>
    </xf>
    <xf numFmtId="0" fontId="0" fillId="17" borderId="18" xfId="0" applyFill="1" applyBorder="1" applyAlignment="1">
      <alignment wrapText="1"/>
    </xf>
    <xf numFmtId="0" fontId="0" fillId="0" borderId="20" xfId="0" applyFont="1" applyBorder="1" applyAlignment="1">
      <alignment wrapText="1"/>
    </xf>
    <xf numFmtId="0" fontId="0" fillId="0" borderId="12" xfId="0" applyFont="1" applyBorder="1" applyAlignment="1">
      <alignment wrapText="1"/>
    </xf>
    <xf numFmtId="0" fontId="40" fillId="0" borderId="19" xfId="0" applyFont="1" applyBorder="1" applyAlignment="1">
      <alignment horizontal="left" vertical="center" wrapText="1"/>
    </xf>
    <xf numFmtId="0" fontId="35" fillId="2" borderId="19" xfId="0" applyFont="1" applyFill="1" applyBorder="1" applyAlignment="1">
      <alignment horizontal="left" vertical="center" wrapText="1"/>
    </xf>
    <xf numFmtId="0" fontId="35" fillId="0" borderId="19" xfId="0" applyFont="1" applyBorder="1" applyAlignment="1">
      <alignment horizontal="left" vertical="center" wrapText="1"/>
    </xf>
    <xf numFmtId="0" fontId="0" fillId="0" borderId="17" xfId="0" applyBorder="1" applyAlignment="1">
      <alignment/>
    </xf>
    <xf numFmtId="0" fontId="40" fillId="2" borderId="19" xfId="0" applyFont="1" applyFill="1" applyBorder="1" applyAlignment="1">
      <alignment horizontal="left" vertical="center" wrapText="1"/>
    </xf>
    <xf numFmtId="0" fontId="35" fillId="2" borderId="10" xfId="0" applyFont="1" applyFill="1" applyBorder="1" applyAlignment="1">
      <alignment horizontal="left" vertical="center" wrapText="1"/>
    </xf>
    <xf numFmtId="0" fontId="35" fillId="2" borderId="17" xfId="0" applyFont="1" applyFill="1" applyBorder="1" applyAlignment="1">
      <alignment horizontal="left" vertical="center" wrapText="1"/>
    </xf>
    <xf numFmtId="0" fontId="0" fillId="19" borderId="18" xfId="0" applyFill="1" applyBorder="1" applyAlignment="1">
      <alignment/>
    </xf>
    <xf numFmtId="0" fontId="0" fillId="17" borderId="18" xfId="0" applyFill="1" applyBorder="1" applyAlignment="1">
      <alignment/>
    </xf>
    <xf numFmtId="0" fontId="41" fillId="0" borderId="19" xfId="0" applyFont="1" applyBorder="1" applyAlignment="1">
      <alignment wrapText="1"/>
    </xf>
    <xf numFmtId="0" fontId="0" fillId="2" borderId="21" xfId="0" applyFont="1" applyFill="1" applyBorder="1" applyAlignment="1">
      <alignment horizontal="left" vertical="center" wrapText="1"/>
    </xf>
    <xf numFmtId="0" fontId="0" fillId="2" borderId="0" xfId="0" applyFill="1" applyBorder="1" applyAlignment="1">
      <alignment horizontal="left" vertical="center" wrapText="1"/>
    </xf>
    <xf numFmtId="0" fontId="0" fillId="2" borderId="22" xfId="0" applyFont="1" applyFill="1" applyBorder="1" applyAlignment="1">
      <alignment horizontal="left" vertical="center" wrapText="1"/>
    </xf>
    <xf numFmtId="0" fontId="0" fillId="0" borderId="10" xfId="0" applyBorder="1" applyAlignment="1">
      <alignment/>
    </xf>
    <xf numFmtId="0" fontId="0" fillId="2" borderId="19" xfId="0" applyFill="1" applyBorder="1" applyAlignment="1">
      <alignment horizontal="left" vertical="center" wrapText="1"/>
    </xf>
    <xf numFmtId="0" fontId="0" fillId="2" borderId="10" xfId="0" applyFill="1" applyBorder="1" applyAlignment="1">
      <alignment horizontal="left" vertical="center" wrapText="1"/>
    </xf>
    <xf numFmtId="0" fontId="0" fillId="2" borderId="17" xfId="0" applyFill="1" applyBorder="1" applyAlignment="1">
      <alignment horizontal="left" vertical="center" wrapText="1"/>
    </xf>
    <xf numFmtId="0" fontId="0" fillId="0" borderId="23" xfId="0" applyFont="1" applyBorder="1" applyAlignment="1">
      <alignment horizontal="left" vertical="center" wrapText="1"/>
    </xf>
    <xf numFmtId="0" fontId="0" fillId="0" borderId="22" xfId="0" applyFont="1" applyBorder="1" applyAlignment="1">
      <alignment horizontal="left" vertical="center" wrapText="1"/>
    </xf>
    <xf numFmtId="0" fontId="0" fillId="17" borderId="14" xfId="0" applyFill="1" applyBorder="1" applyAlignment="1">
      <alignment/>
    </xf>
    <xf numFmtId="0" fontId="0" fillId="0" borderId="0" xfId="0" applyAlignment="1">
      <alignment vertical="center"/>
    </xf>
    <xf numFmtId="0" fontId="0" fillId="17" borderId="24" xfId="0" applyFill="1" applyBorder="1" applyAlignment="1">
      <alignment horizontal="center" vertical="center"/>
    </xf>
    <xf numFmtId="0" fontId="0" fillId="17" borderId="25" xfId="0" applyFill="1" applyBorder="1" applyAlignment="1">
      <alignment horizontal="center" vertical="center"/>
    </xf>
    <xf numFmtId="0" fontId="43" fillId="2" borderId="26" xfId="0" applyFont="1" applyFill="1" applyBorder="1" applyAlignment="1">
      <alignment vertical="center"/>
    </xf>
    <xf numFmtId="0" fontId="0" fillId="2" borderId="0" xfId="0" applyFont="1" applyFill="1" applyBorder="1" applyAlignment="1">
      <alignment vertical="center"/>
    </xf>
    <xf numFmtId="0" fontId="0" fillId="17" borderId="0" xfId="0" applyFont="1" applyFill="1" applyBorder="1" applyAlignment="1">
      <alignment horizontal="center" vertical="center"/>
    </xf>
    <xf numFmtId="0" fontId="43" fillId="2" borderId="0" xfId="0" applyFont="1" applyFill="1" applyBorder="1" applyAlignment="1">
      <alignment vertical="center"/>
    </xf>
    <xf numFmtId="0" fontId="35" fillId="2" borderId="26" xfId="0" applyFont="1" applyFill="1" applyBorder="1" applyAlignment="1">
      <alignment vertical="center"/>
    </xf>
    <xf numFmtId="0" fontId="35" fillId="2" borderId="0" xfId="0" applyFont="1" applyFill="1" applyBorder="1" applyAlignment="1">
      <alignment vertical="center" wrapText="1"/>
    </xf>
    <xf numFmtId="0" fontId="0" fillId="0" borderId="26" xfId="0" applyFont="1" applyBorder="1" applyAlignment="1">
      <alignment vertical="center" wrapText="1"/>
    </xf>
    <xf numFmtId="0" fontId="0" fillId="0" borderId="0" xfId="0" applyFont="1" applyBorder="1" applyAlignment="1">
      <alignment vertical="center"/>
    </xf>
    <xf numFmtId="0" fontId="0" fillId="17" borderId="26" xfId="0" applyFont="1" applyFill="1" applyBorder="1" applyAlignment="1">
      <alignment vertical="center"/>
    </xf>
    <xf numFmtId="0" fontId="0" fillId="17" borderId="0" xfId="0" applyFont="1" applyFill="1" applyBorder="1" applyAlignment="1">
      <alignment vertical="center"/>
    </xf>
    <xf numFmtId="0" fontId="0" fillId="0" borderId="0" xfId="0" applyFont="1" applyBorder="1" applyAlignment="1">
      <alignment/>
    </xf>
    <xf numFmtId="0" fontId="0" fillId="0" borderId="0" xfId="0" applyFont="1" applyFill="1" applyBorder="1" applyAlignment="1">
      <alignment vertical="center"/>
    </xf>
    <xf numFmtId="0" fontId="0" fillId="0" borderId="0" xfId="0" applyFont="1" applyBorder="1" applyAlignment="1">
      <alignment vertical="center" wrapText="1"/>
    </xf>
    <xf numFmtId="0" fontId="0" fillId="2" borderId="0" xfId="0" applyFont="1" applyFill="1" applyBorder="1" applyAlignment="1">
      <alignment horizontal="center" vertical="center"/>
    </xf>
    <xf numFmtId="0" fontId="0" fillId="0" borderId="26" xfId="0" applyBorder="1" applyAlignment="1">
      <alignment vertical="center"/>
    </xf>
    <xf numFmtId="0" fontId="0" fillId="17" borderId="0" xfId="0" applyFill="1" applyBorder="1" applyAlignment="1">
      <alignment vertical="center"/>
    </xf>
    <xf numFmtId="0" fontId="0" fillId="2" borderId="0" xfId="0" applyFill="1" applyBorder="1" applyAlignment="1">
      <alignment horizontal="center" vertical="center"/>
    </xf>
    <xf numFmtId="0" fontId="43" fillId="6" borderId="27" xfId="0" applyFont="1" applyFill="1" applyBorder="1" applyAlignment="1">
      <alignment vertical="center"/>
    </xf>
    <xf numFmtId="0" fontId="0" fillId="6" borderId="24" xfId="0" applyFill="1" applyBorder="1" applyAlignment="1">
      <alignment vertical="center"/>
    </xf>
    <xf numFmtId="0" fontId="0" fillId="6" borderId="28" xfId="0" applyFill="1" applyBorder="1" applyAlignment="1">
      <alignment vertical="center"/>
    </xf>
    <xf numFmtId="0" fontId="0" fillId="6" borderId="26" xfId="0" applyFont="1" applyFill="1" applyBorder="1" applyAlignment="1">
      <alignment vertical="center"/>
    </xf>
    <xf numFmtId="0" fontId="0" fillId="6" borderId="0" xfId="0" applyFill="1" applyBorder="1" applyAlignment="1">
      <alignment vertical="center"/>
    </xf>
    <xf numFmtId="0" fontId="0" fillId="6" borderId="29" xfId="0" applyFill="1" applyBorder="1" applyAlignment="1">
      <alignment vertical="center"/>
    </xf>
    <xf numFmtId="0" fontId="35" fillId="2" borderId="30" xfId="0" applyFont="1" applyFill="1" applyBorder="1" applyAlignment="1">
      <alignment vertical="center"/>
    </xf>
    <xf numFmtId="0" fontId="0" fillId="2" borderId="23" xfId="0" applyFill="1" applyBorder="1" applyAlignment="1">
      <alignment vertical="center"/>
    </xf>
    <xf numFmtId="0" fontId="35" fillId="2" borderId="31" xfId="0" applyFont="1" applyFill="1" applyBorder="1" applyAlignment="1">
      <alignment vertical="center"/>
    </xf>
    <xf numFmtId="0" fontId="0" fillId="17" borderId="29" xfId="0" applyFill="1" applyBorder="1" applyAlignment="1">
      <alignment vertical="center"/>
    </xf>
    <xf numFmtId="0" fontId="0" fillId="2" borderId="26" xfId="0" applyFont="1" applyFill="1" applyBorder="1" applyAlignment="1">
      <alignment vertical="center"/>
    </xf>
    <xf numFmtId="0" fontId="0" fillId="2" borderId="22" xfId="0" applyFill="1" applyBorder="1" applyAlignment="1">
      <alignment vertical="center"/>
    </xf>
    <xf numFmtId="0" fontId="0" fillId="2" borderId="21" xfId="0" applyFont="1" applyFill="1" applyBorder="1" applyAlignment="1">
      <alignment vertical="center"/>
    </xf>
    <xf numFmtId="0" fontId="0" fillId="2" borderId="32" xfId="0" applyFont="1" applyFill="1" applyBorder="1" applyAlignment="1">
      <alignment vertical="center"/>
    </xf>
    <xf numFmtId="0" fontId="0" fillId="2" borderId="20" xfId="0" applyFill="1" applyBorder="1" applyAlignment="1">
      <alignment vertical="center"/>
    </xf>
    <xf numFmtId="0" fontId="0" fillId="2" borderId="19" xfId="0" applyFont="1" applyFill="1" applyBorder="1" applyAlignment="1">
      <alignment vertical="center"/>
    </xf>
    <xf numFmtId="0" fontId="0" fillId="17" borderId="33" xfId="0" applyFill="1" applyBorder="1" applyAlignment="1">
      <alignment vertical="center"/>
    </xf>
    <xf numFmtId="0" fontId="0" fillId="17" borderId="25" xfId="0" applyFill="1" applyBorder="1" applyAlignment="1">
      <alignment vertical="center"/>
    </xf>
    <xf numFmtId="0" fontId="0" fillId="17" borderId="34" xfId="0" applyFill="1" applyBorder="1" applyAlignment="1">
      <alignment vertical="center"/>
    </xf>
    <xf numFmtId="0" fontId="0" fillId="0" borderId="0" xfId="0" applyAlignment="1">
      <alignment vertical="center" wrapText="1"/>
    </xf>
    <xf numFmtId="0" fontId="0" fillId="0" borderId="0" xfId="0" applyAlignment="1">
      <alignment horizontal="left" vertical="center" wrapText="1"/>
    </xf>
    <xf numFmtId="0" fontId="27" fillId="0" borderId="0" xfId="0" applyFont="1" applyFill="1" applyAlignment="1">
      <alignment vertical="center" wrapText="1"/>
    </xf>
    <xf numFmtId="0" fontId="28" fillId="6" borderId="0" xfId="0" applyFont="1" applyFill="1" applyAlignment="1">
      <alignment vertical="center"/>
    </xf>
    <xf numFmtId="0" fontId="28" fillId="6" borderId="0" xfId="0" applyFont="1" applyFill="1" applyAlignment="1">
      <alignment vertical="center" wrapText="1"/>
    </xf>
    <xf numFmtId="0" fontId="44" fillId="6" borderId="0" xfId="0" applyFont="1" applyFill="1" applyAlignment="1">
      <alignment horizontal="left" vertical="center" wrapText="1"/>
    </xf>
    <xf numFmtId="0" fontId="44" fillId="6" borderId="0" xfId="0" applyFont="1" applyFill="1" applyAlignment="1">
      <alignment horizontal="right" vertical="center" wrapText="1"/>
    </xf>
    <xf numFmtId="0" fontId="0" fillId="6" borderId="0" xfId="0" applyFill="1" applyAlignment="1">
      <alignment horizontal="center" vertical="center" wrapText="1"/>
    </xf>
    <xf numFmtId="0" fontId="0" fillId="6" borderId="0" xfId="0" applyFill="1" applyAlignment="1">
      <alignment vertical="center" wrapText="1"/>
    </xf>
    <xf numFmtId="0" fontId="27" fillId="17" borderId="0" xfId="0" applyFont="1" applyFill="1" applyAlignment="1">
      <alignment vertical="center" wrapText="1"/>
    </xf>
    <xf numFmtId="0" fontId="0" fillId="0" borderId="0" xfId="0" applyFill="1" applyAlignment="1">
      <alignment vertical="center" wrapText="1"/>
    </xf>
    <xf numFmtId="0" fontId="0" fillId="17" borderId="0" xfId="0" applyFill="1" applyAlignment="1">
      <alignment vertical="center" wrapText="1"/>
    </xf>
    <xf numFmtId="0" fontId="0" fillId="17" borderId="0" xfId="0" applyFill="1" applyAlignment="1">
      <alignment horizontal="left" vertical="center" wrapText="1"/>
    </xf>
    <xf numFmtId="0" fontId="0" fillId="17" borderId="0" xfId="0" applyFill="1" applyAlignment="1">
      <alignment horizontal="center" vertical="center" wrapText="1"/>
    </xf>
    <xf numFmtId="0" fontId="28" fillId="20" borderId="10" xfId="0" applyFont="1" applyFill="1" applyBorder="1" applyAlignment="1">
      <alignment horizontal="right" vertical="center" wrapText="1"/>
    </xf>
    <xf numFmtId="2" fontId="35" fillId="20" borderId="15" xfId="0" applyNumberFormat="1" applyFont="1" applyFill="1" applyBorder="1" applyAlignment="1">
      <alignment horizontal="center" vertical="center" wrapText="1"/>
    </xf>
    <xf numFmtId="0" fontId="0" fillId="5"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11" xfId="0" applyFont="1" applyFill="1" applyBorder="1" applyAlignment="1">
      <alignment horizontal="center" vertical="center" wrapText="1"/>
    </xf>
    <xf numFmtId="0" fontId="48" fillId="0" borderId="11" xfId="0" applyFont="1" applyBorder="1" applyAlignment="1">
      <alignment horizontal="center" vertical="center" wrapText="1"/>
    </xf>
    <xf numFmtId="0" fontId="0" fillId="0" borderId="11"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0" borderId="10" xfId="0" applyFont="1" applyBorder="1" applyAlignment="1">
      <alignment vertical="center" wrapText="1"/>
    </xf>
    <xf numFmtId="0" fontId="0" fillId="2" borderId="14" xfId="0" applyFont="1" applyFill="1" applyBorder="1" applyAlignment="1">
      <alignment horizontal="left" vertical="center" wrapText="1"/>
    </xf>
    <xf numFmtId="2" fontId="0" fillId="5" borderId="11" xfId="0" applyNumberFormat="1" applyFill="1" applyBorder="1" applyAlignment="1">
      <alignment horizontal="center" vertical="center" wrapText="1"/>
    </xf>
    <xf numFmtId="0" fontId="0" fillId="5" borderId="18" xfId="0" applyFont="1" applyFill="1" applyBorder="1" applyAlignment="1">
      <alignment horizontal="center" vertical="center" wrapText="1"/>
    </xf>
    <xf numFmtId="0" fontId="0" fillId="0" borderId="11" xfId="0" applyFont="1" applyBorder="1" applyAlignment="1">
      <alignment horizontal="left"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5" borderId="23" xfId="0" applyFont="1" applyFill="1" applyBorder="1" applyAlignment="1">
      <alignment horizontal="center" vertical="center" wrapText="1"/>
    </xf>
    <xf numFmtId="2" fontId="0" fillId="5" borderId="11" xfId="0" applyNumberFormat="1"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49" fillId="12" borderId="26" xfId="0" applyFont="1" applyFill="1" applyBorder="1" applyAlignment="1">
      <alignment/>
    </xf>
    <xf numFmtId="0" fontId="26" fillId="12" borderId="0" xfId="0" applyFont="1" applyFill="1" applyBorder="1" applyAlignment="1">
      <alignment/>
    </xf>
    <xf numFmtId="0" fontId="35" fillId="0" borderId="26" xfId="0" applyFont="1" applyBorder="1" applyAlignment="1">
      <alignment horizontal="center" vertical="center" wrapText="1"/>
    </xf>
    <xf numFmtId="0" fontId="35" fillId="0" borderId="0" xfId="0" applyFont="1" applyBorder="1" applyAlignment="1">
      <alignment horizontal="center" vertical="center" wrapText="1"/>
    </xf>
    <xf numFmtId="0" fontId="35" fillId="2" borderId="26" xfId="0" applyFont="1" applyFill="1" applyBorder="1" applyAlignment="1">
      <alignment vertical="center" wrapText="1"/>
    </xf>
    <xf numFmtId="0" fontId="0" fillId="0" borderId="26" xfId="0" applyFont="1" applyBorder="1" applyAlignment="1">
      <alignment vertical="center"/>
    </xf>
    <xf numFmtId="0" fontId="49" fillId="12" borderId="26" xfId="0" applyFont="1" applyFill="1" applyBorder="1" applyAlignment="1">
      <alignment/>
    </xf>
    <xf numFmtId="0" fontId="49" fillId="12" borderId="0" xfId="0" applyFont="1" applyFill="1" applyBorder="1" applyAlignment="1">
      <alignment/>
    </xf>
    <xf numFmtId="0" fontId="0" fillId="0" borderId="0" xfId="0" applyFont="1" applyAlignment="1">
      <alignment horizontal="left" vertical="center" wrapText="1"/>
    </xf>
    <xf numFmtId="0" fontId="27" fillId="17" borderId="0" xfId="0" applyFont="1" applyFill="1" applyAlignment="1">
      <alignment vertical="center"/>
    </xf>
    <xf numFmtId="0" fontId="24" fillId="17" borderId="0" xfId="0" applyFont="1" applyFill="1" applyAlignment="1">
      <alignment horizontal="left" vertical="center" wrapText="1"/>
    </xf>
    <xf numFmtId="0" fontId="0" fillId="6" borderId="0" xfId="0" applyFont="1" applyFill="1" applyAlignment="1">
      <alignment horizontal="left" vertical="center" wrapText="1"/>
    </xf>
    <xf numFmtId="0" fontId="35" fillId="20" borderId="15"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48" fillId="0" borderId="15" xfId="0" applyFont="1" applyBorder="1" applyAlignment="1">
      <alignment horizontal="center" vertical="center" wrapText="1"/>
    </xf>
    <xf numFmtId="0" fontId="0" fillId="2" borderId="31" xfId="0" applyFill="1" applyBorder="1" applyAlignment="1">
      <alignment horizontal="center" vertical="center" wrapText="1"/>
    </xf>
    <xf numFmtId="0" fontId="0" fillId="0" borderId="17" xfId="0" applyBorder="1" applyAlignment="1">
      <alignment vertical="center" wrapText="1"/>
    </xf>
    <xf numFmtId="0" fontId="0" fillId="0" borderId="10" xfId="0" applyFont="1" applyBorder="1" applyAlignment="1">
      <alignment horizontal="left" vertical="center" wrapText="1"/>
    </xf>
    <xf numFmtId="0" fontId="0" fillId="0" borderId="19" xfId="0" applyBorder="1" applyAlignment="1">
      <alignment vertical="center" wrapText="1"/>
    </xf>
    <xf numFmtId="0" fontId="0" fillId="17" borderId="0" xfId="0" applyFont="1" applyFill="1" applyAlignment="1">
      <alignment horizontal="left" vertical="center" wrapText="1"/>
    </xf>
    <xf numFmtId="0" fontId="28" fillId="21" borderId="10" xfId="0" applyFont="1" applyFill="1" applyBorder="1" applyAlignment="1">
      <alignment horizontal="right" vertical="center" wrapText="1"/>
    </xf>
    <xf numFmtId="0" fontId="35" fillId="21" borderId="15" xfId="0" applyFont="1" applyFill="1" applyBorder="1" applyAlignment="1">
      <alignment horizontal="center" vertical="center" wrapText="1"/>
    </xf>
    <xf numFmtId="0" fontId="0" fillId="0" borderId="11" xfId="0" applyFont="1" applyBorder="1" applyAlignment="1">
      <alignment vertical="center"/>
    </xf>
    <xf numFmtId="0" fontId="0" fillId="2" borderId="23"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4" xfId="0" applyFont="1" applyBorder="1" applyAlignment="1">
      <alignment vertical="center" wrapText="1"/>
    </xf>
    <xf numFmtId="0" fontId="35" fillId="20" borderId="17"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2" borderId="31" xfId="0" applyFont="1" applyFill="1" applyBorder="1" applyAlignment="1">
      <alignment horizontal="left" vertical="center" wrapText="1"/>
    </xf>
    <xf numFmtId="0" fontId="0" fillId="5" borderId="14" xfId="0" applyFont="1" applyFill="1" applyBorder="1" applyAlignment="1">
      <alignment horizontal="center" vertical="center" wrapText="1"/>
    </xf>
    <xf numFmtId="0" fontId="49" fillId="12" borderId="0" xfId="0" applyFont="1" applyFill="1" applyBorder="1" applyAlignment="1">
      <alignment/>
    </xf>
    <xf numFmtId="0" fontId="35" fillId="2"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ill="1" applyAlignment="1">
      <alignment/>
    </xf>
    <xf numFmtId="0" fontId="0" fillId="0" borderId="0" xfId="0" applyFont="1" applyAlignment="1">
      <alignment vertical="center" wrapText="1"/>
    </xf>
    <xf numFmtId="0" fontId="0" fillId="6" borderId="0" xfId="0" applyFont="1" applyFill="1" applyAlignment="1">
      <alignment horizontal="right" vertical="center" wrapText="1"/>
    </xf>
    <xf numFmtId="0" fontId="35" fillId="21" borderId="17" xfId="0" applyFont="1" applyFill="1" applyBorder="1" applyAlignment="1">
      <alignment horizontal="center" vertical="center" wrapText="1"/>
    </xf>
    <xf numFmtId="0" fontId="0" fillId="17" borderId="0" xfId="0" applyFont="1" applyFill="1" applyAlignment="1">
      <alignment vertical="center" wrapText="1"/>
    </xf>
    <xf numFmtId="2" fontId="35" fillId="21" borderId="17" xfId="0" applyNumberFormat="1" applyFont="1" applyFill="1" applyBorder="1" applyAlignment="1">
      <alignment horizontal="center" vertical="center" wrapText="1"/>
    </xf>
    <xf numFmtId="0" fontId="0" fillId="0" borderId="0" xfId="0" applyFont="1" applyBorder="1" applyAlignment="1">
      <alignment horizontal="left" vertical="center" wrapText="1"/>
    </xf>
    <xf numFmtId="0" fontId="8" fillId="0" borderId="0" xfId="51" applyFont="1" applyAlignment="1">
      <alignment horizontal="center" vertical="center"/>
      <protection/>
    </xf>
    <xf numFmtId="0" fontId="50" fillId="0" borderId="0" xfId="51" applyFont="1" applyAlignment="1">
      <alignment vertical="center"/>
      <protection/>
    </xf>
    <xf numFmtId="0" fontId="8" fillId="0" borderId="0" xfId="51" applyFont="1">
      <alignment/>
      <protection/>
    </xf>
    <xf numFmtId="0" fontId="51" fillId="22" borderId="10" xfId="51" applyFont="1" applyFill="1" applyBorder="1" applyAlignment="1">
      <alignment horizontal="center" vertical="center" wrapText="1"/>
      <protection/>
    </xf>
    <xf numFmtId="0" fontId="51" fillId="22" borderId="17" xfId="51" applyFont="1" applyFill="1" applyBorder="1" applyAlignment="1">
      <alignment horizontal="center" vertical="center" wrapText="1"/>
      <protection/>
    </xf>
    <xf numFmtId="0" fontId="51" fillId="22" borderId="15" xfId="51" applyFont="1" applyFill="1" applyBorder="1" applyAlignment="1">
      <alignment horizontal="center" vertical="center" wrapText="1"/>
      <protection/>
    </xf>
    <xf numFmtId="0" fontId="51" fillId="22" borderId="11" xfId="51" applyFont="1" applyFill="1" applyBorder="1" applyAlignment="1">
      <alignment horizontal="center" vertical="center" wrapText="1"/>
      <protection/>
    </xf>
    <xf numFmtId="0" fontId="8" fillId="0" borderId="0" xfId="51" applyFont="1" applyAlignment="1">
      <alignment vertical="center"/>
      <protection/>
    </xf>
    <xf numFmtId="0" fontId="52" fillId="6" borderId="19" xfId="51" applyFont="1" applyFill="1" applyBorder="1" applyAlignment="1">
      <alignment horizontal="center" vertical="center" wrapText="1"/>
      <protection/>
    </xf>
    <xf numFmtId="0" fontId="53" fillId="6" borderId="20" xfId="51" applyFont="1" applyFill="1" applyBorder="1" applyAlignment="1">
      <alignment horizontal="center" wrapText="1"/>
      <protection/>
    </xf>
    <xf numFmtId="0" fontId="52" fillId="0" borderId="35" xfId="51" applyFont="1" applyBorder="1" applyAlignment="1">
      <alignment horizontal="center" vertical="center" wrapText="1"/>
      <protection/>
    </xf>
    <xf numFmtId="0" fontId="54" fillId="0" borderId="11" xfId="51" applyFont="1" applyBorder="1" applyAlignment="1">
      <alignment horizontal="center" vertical="center" wrapText="1"/>
      <protection/>
    </xf>
    <xf numFmtId="0" fontId="54" fillId="0" borderId="10" xfId="51" applyFont="1" applyBorder="1" applyAlignment="1">
      <alignment horizontal="center" vertical="center" wrapText="1"/>
      <protection/>
    </xf>
    <xf numFmtId="0" fontId="54" fillId="0" borderId="36" xfId="51" applyFont="1" applyBorder="1" applyAlignment="1">
      <alignment horizontal="center" vertical="center" textRotation="180" wrapText="1"/>
      <protection/>
    </xf>
    <xf numFmtId="0" fontId="54" fillId="0" borderId="15" xfId="51" applyFont="1" applyBorder="1" applyAlignment="1">
      <alignment horizontal="center" vertical="center" wrapText="1"/>
      <protection/>
    </xf>
    <xf numFmtId="0" fontId="55" fillId="6" borderId="10" xfId="51" applyFont="1" applyFill="1" applyBorder="1" applyAlignment="1">
      <alignment horizontal="center" vertical="center"/>
      <protection/>
    </xf>
    <xf numFmtId="0" fontId="56" fillId="6" borderId="15" xfId="51" applyFont="1" applyFill="1" applyBorder="1" applyAlignment="1">
      <alignment horizontal="left" wrapText="1"/>
      <protection/>
    </xf>
    <xf numFmtId="0" fontId="55" fillId="6" borderId="15" xfId="51" applyFont="1" applyFill="1" applyBorder="1" applyAlignment="1">
      <alignment horizontal="center" vertical="center" wrapText="1"/>
      <protection/>
    </xf>
    <xf numFmtId="0" fontId="57" fillId="6" borderId="11" xfId="51" applyFont="1" applyFill="1" applyBorder="1" applyAlignment="1">
      <alignment horizontal="center" vertical="center" wrapText="1"/>
      <protection/>
    </xf>
    <xf numFmtId="0" fontId="57" fillId="6" borderId="10" xfId="51" applyFont="1" applyFill="1" applyBorder="1" applyAlignment="1">
      <alignment horizontal="center" vertical="center" wrapText="1"/>
      <protection/>
    </xf>
    <xf numFmtId="0" fontId="55" fillId="6" borderId="11" xfId="51" applyFont="1" applyFill="1" applyBorder="1" applyAlignment="1">
      <alignment horizontal="center" vertical="center" textRotation="180" wrapText="1"/>
      <protection/>
    </xf>
    <xf numFmtId="0" fontId="57" fillId="6" borderId="15" xfId="51" applyFont="1" applyFill="1" applyBorder="1" applyAlignment="1">
      <alignment horizontal="center" vertical="center" wrapText="1"/>
      <protection/>
    </xf>
    <xf numFmtId="0" fontId="0" fillId="0" borderId="11" xfId="47" applyFont="1" applyBorder="1" applyAlignment="1">
      <alignment vertical="center"/>
      <protection/>
    </xf>
    <xf numFmtId="0" fontId="0" fillId="0" borderId="11" xfId="47" applyFont="1" applyBorder="1" applyAlignment="1">
      <alignment vertical="center" wrapText="1"/>
      <protection/>
    </xf>
    <xf numFmtId="0" fontId="57" fillId="0" borderId="37" xfId="51" applyFont="1" applyBorder="1" applyAlignment="1">
      <alignment horizontal="center" vertical="center" wrapText="1"/>
      <protection/>
    </xf>
    <xf numFmtId="0" fontId="58" fillId="12" borderId="11" xfId="51" applyFont="1" applyFill="1" applyBorder="1" applyAlignment="1">
      <alignment horizontal="center" vertical="center" wrapText="1"/>
      <protection/>
    </xf>
    <xf numFmtId="0" fontId="58" fillId="12" borderId="10" xfId="51" applyFont="1" applyFill="1" applyBorder="1" applyAlignment="1">
      <alignment horizontal="center" vertical="center" wrapText="1"/>
      <protection/>
    </xf>
    <xf numFmtId="0" fontId="57" fillId="0" borderId="37" xfId="51" applyFont="1" applyBorder="1" applyAlignment="1">
      <alignment horizontal="center" vertical="center" textRotation="180" wrapText="1"/>
      <protection/>
    </xf>
    <xf numFmtId="0" fontId="57" fillId="0" borderId="15" xfId="51" applyFont="1" applyBorder="1" applyAlignment="1">
      <alignment horizontal="center" vertical="center" wrapText="1"/>
      <protection/>
    </xf>
    <xf numFmtId="0" fontId="57" fillId="0" borderId="11" xfId="51" applyFont="1" applyBorder="1" applyAlignment="1">
      <alignment horizontal="center" vertical="center" wrapText="1"/>
      <protection/>
    </xf>
    <xf numFmtId="0" fontId="57" fillId="0" borderId="36" xfId="51" applyFont="1" applyBorder="1" applyAlignment="1">
      <alignment horizontal="center" vertical="center" wrapText="1"/>
      <protection/>
    </xf>
    <xf numFmtId="0" fontId="58" fillId="0" borderId="11" xfId="51" applyFont="1" applyBorder="1" applyAlignment="1">
      <alignment horizontal="center" vertical="center" wrapText="1"/>
      <protection/>
    </xf>
    <xf numFmtId="0" fontId="58" fillId="0" borderId="10" xfId="51" applyFont="1" applyBorder="1" applyAlignment="1">
      <alignment horizontal="center" vertical="center" wrapText="1"/>
      <protection/>
    </xf>
    <xf numFmtId="0" fontId="57" fillId="0" borderId="36" xfId="51" applyFont="1" applyBorder="1" applyAlignment="1">
      <alignment horizontal="center" vertical="center" textRotation="180" wrapText="1"/>
      <protection/>
    </xf>
    <xf numFmtId="0" fontId="58" fillId="6" borderId="11" xfId="51" applyFont="1" applyFill="1" applyBorder="1" applyAlignment="1">
      <alignment horizontal="center" vertical="center" wrapText="1"/>
      <protection/>
    </xf>
    <xf numFmtId="0" fontId="58" fillId="6" borderId="10" xfId="51" applyFont="1" applyFill="1" applyBorder="1" applyAlignment="1">
      <alignment horizontal="center" vertical="center" wrapText="1"/>
      <protection/>
    </xf>
    <xf numFmtId="0" fontId="57" fillId="0" borderId="18" xfId="51" applyFont="1" applyBorder="1" applyAlignment="1">
      <alignment horizontal="center" vertical="center" wrapText="1"/>
      <protection/>
    </xf>
    <xf numFmtId="0" fontId="57" fillId="0" borderId="18" xfId="51" applyFont="1" applyBorder="1" applyAlignment="1">
      <alignment horizontal="center" vertical="center" textRotation="180" wrapText="1"/>
      <protection/>
    </xf>
    <xf numFmtId="0" fontId="57" fillId="7" borderId="15" xfId="51" applyFont="1" applyFill="1" applyBorder="1" applyAlignment="1">
      <alignment horizontal="center" vertical="center" wrapText="1"/>
      <protection/>
    </xf>
    <xf numFmtId="0" fontId="55" fillId="6" borderId="10" xfId="51" applyFont="1" applyFill="1" applyBorder="1" applyAlignment="1">
      <alignment horizontal="center" vertical="center" textRotation="180" wrapText="1"/>
      <protection/>
    </xf>
    <xf numFmtId="0" fontId="52" fillId="6" borderId="17" xfId="51" applyFont="1" applyFill="1" applyBorder="1" applyAlignment="1">
      <alignment horizontal="left" vertical="center" wrapText="1"/>
      <protection/>
    </xf>
    <xf numFmtId="0" fontId="55" fillId="6" borderId="11" xfId="51" applyFont="1" applyFill="1" applyBorder="1" applyAlignment="1">
      <alignment horizontal="center" vertical="center" wrapText="1"/>
      <protection/>
    </xf>
    <xf numFmtId="0" fontId="59" fillId="6" borderId="15" xfId="51" applyFont="1" applyFill="1" applyBorder="1" applyAlignment="1">
      <alignment horizontal="center" wrapText="1"/>
      <protection/>
    </xf>
    <xf numFmtId="0" fontId="57" fillId="0" borderId="11" xfId="51" applyFont="1" applyFill="1" applyBorder="1" applyAlignment="1">
      <alignment horizontal="center" vertical="center" wrapText="1"/>
      <protection/>
    </xf>
    <xf numFmtId="0" fontId="54" fillId="0" borderId="14" xfId="51" applyFont="1" applyBorder="1" applyAlignment="1">
      <alignment horizontal="left" vertical="center" wrapText="1"/>
      <protection/>
    </xf>
    <xf numFmtId="0" fontId="57" fillId="0" borderId="10" xfId="51" applyFont="1" applyBorder="1" applyAlignment="1">
      <alignment horizontal="center" vertical="center" wrapText="1"/>
      <protection/>
    </xf>
    <xf numFmtId="0" fontId="54" fillId="0" borderId="11" xfId="51" applyFont="1" applyBorder="1" applyAlignment="1">
      <alignment horizontal="left" vertical="center" wrapText="1"/>
      <protection/>
    </xf>
    <xf numFmtId="0" fontId="57" fillId="0" borderId="11" xfId="51" applyFont="1" applyFill="1" applyBorder="1" applyAlignment="1">
      <alignment horizontal="center" vertical="center"/>
      <protection/>
    </xf>
    <xf numFmtId="0" fontId="60" fillId="0" borderId="11" xfId="51" applyFont="1" applyBorder="1" applyAlignment="1">
      <alignment horizontal="left" vertical="center"/>
      <protection/>
    </xf>
    <xf numFmtId="0" fontId="57" fillId="0" borderId="13" xfId="51" applyFont="1" applyFill="1" applyBorder="1" applyAlignment="1">
      <alignment horizontal="center" vertical="center"/>
      <protection/>
    </xf>
    <xf numFmtId="0" fontId="54" fillId="0" borderId="13" xfId="51" applyFont="1" applyBorder="1" applyAlignment="1">
      <alignment horizontal="left" vertical="center" wrapText="1"/>
      <protection/>
    </xf>
    <xf numFmtId="0" fontId="57" fillId="0" borderId="14" xfId="51" applyFont="1" applyFill="1" applyBorder="1" applyAlignment="1">
      <alignment horizontal="center" vertical="center"/>
      <protection/>
    </xf>
    <xf numFmtId="0" fontId="60" fillId="0" borderId="0" xfId="51" applyFont="1" applyAlignment="1">
      <alignment vertical="center"/>
      <protection/>
    </xf>
    <xf numFmtId="0" fontId="54" fillId="0" borderId="17" xfId="51" applyFont="1" applyBorder="1" applyAlignment="1">
      <alignment horizontal="left" vertical="center" wrapText="1"/>
      <protection/>
    </xf>
    <xf numFmtId="2" fontId="35" fillId="20" borderId="17" xfId="0" applyNumberFormat="1" applyFont="1" applyFill="1" applyBorder="1" applyAlignment="1">
      <alignment horizontal="center" vertical="center" wrapText="1"/>
    </xf>
    <xf numFmtId="0" fontId="0" fillId="0" borderId="10" xfId="52" applyBorder="1" applyAlignment="1">
      <alignment vertical="center" wrapText="1"/>
      <protection/>
    </xf>
    <xf numFmtId="0" fontId="45" fillId="0" borderId="10" xfId="0" applyFont="1" applyBorder="1" applyAlignment="1">
      <alignment vertical="center" wrapText="1"/>
    </xf>
    <xf numFmtId="0" fontId="45" fillId="17" borderId="0" xfId="0" applyFont="1" applyFill="1" applyAlignment="1">
      <alignment vertical="center" wrapText="1"/>
    </xf>
    <xf numFmtId="0" fontId="62" fillId="2" borderId="11" xfId="0" applyFont="1" applyFill="1" applyBorder="1" applyAlignment="1">
      <alignment horizontal="center" vertical="center" wrapText="1"/>
    </xf>
    <xf numFmtId="0" fontId="62" fillId="0" borderId="14" xfId="0" applyFont="1" applyBorder="1" applyAlignment="1">
      <alignment vertical="center" wrapText="1"/>
    </xf>
    <xf numFmtId="0" fontId="62" fillId="0" borderId="38" xfId="0" applyFont="1" applyBorder="1" applyAlignment="1">
      <alignment vertical="center" wrapText="1"/>
    </xf>
    <xf numFmtId="0" fontId="62" fillId="0" borderId="10" xfId="0" applyFont="1"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2" fillId="18" borderId="39" xfId="0" applyFont="1" applyFill="1" applyBorder="1" applyAlignment="1">
      <alignment horizontal="center" vertical="center" wrapText="1"/>
    </xf>
    <xf numFmtId="0" fontId="0" fillId="0" borderId="11" xfId="0" applyFont="1" applyBorder="1" applyAlignment="1">
      <alignment horizontal="left" vertical="center" wrapText="1"/>
    </xf>
    <xf numFmtId="0" fontId="20" fillId="17" borderId="15" xfId="0" applyFont="1" applyFill="1" applyBorder="1" applyAlignment="1">
      <alignment horizontal="center" vertical="center" wrapText="1"/>
    </xf>
    <xf numFmtId="0" fontId="27" fillId="17" borderId="0" xfId="0" applyFont="1" applyFill="1" applyBorder="1" applyAlignment="1">
      <alignment horizontal="center" vertical="top" textRotation="180"/>
    </xf>
    <xf numFmtId="0" fontId="0" fillId="6" borderId="18" xfId="0" applyFont="1" applyFill="1" applyBorder="1" applyAlignment="1">
      <alignment horizontal="left" vertical="center" wrapText="1"/>
    </xf>
    <xf numFmtId="0" fontId="23" fillId="6" borderId="14" xfId="0" applyFont="1" applyFill="1" applyBorder="1" applyAlignment="1">
      <alignment horizontal="left" vertical="center" wrapText="1"/>
    </xf>
    <xf numFmtId="0" fontId="21" fillId="0" borderId="10" xfId="0" applyFont="1" applyBorder="1" applyAlignment="1">
      <alignment horizontal="center" vertical="center"/>
    </xf>
    <xf numFmtId="0" fontId="21" fillId="0" borderId="17" xfId="0" applyFont="1" applyBorder="1" applyAlignment="1">
      <alignment horizontal="center" vertical="center"/>
    </xf>
    <xf numFmtId="0" fontId="0" fillId="6" borderId="10" xfId="0" applyFont="1" applyFill="1" applyBorder="1" applyAlignment="1">
      <alignment horizontal="left" vertical="center" wrapText="1"/>
    </xf>
    <xf numFmtId="0" fontId="0" fillId="6" borderId="17" xfId="0" applyFont="1" applyFill="1" applyBorder="1" applyAlignment="1">
      <alignment horizontal="left" vertical="center" wrapText="1"/>
    </xf>
    <xf numFmtId="0" fontId="0" fillId="6" borderId="15" xfId="0" applyFont="1" applyFill="1" applyBorder="1" applyAlignment="1">
      <alignment horizontal="left" vertical="center" wrapText="1"/>
    </xf>
    <xf numFmtId="0" fontId="42" fillId="0" borderId="40" xfId="0" applyFont="1" applyBorder="1" applyAlignment="1">
      <alignment horizontal="center" vertical="center" wrapText="1"/>
    </xf>
    <xf numFmtId="0" fontId="42" fillId="0" borderId="41" xfId="0" applyFont="1" applyBorder="1" applyAlignment="1">
      <alignment horizontal="center" vertical="center" wrapText="1"/>
    </xf>
    <xf numFmtId="0" fontId="0" fillId="2" borderId="0" xfId="0" applyFont="1" applyFill="1" applyBorder="1" applyAlignment="1">
      <alignment horizontal="center" vertical="center"/>
    </xf>
    <xf numFmtId="0" fontId="0" fillId="6" borderId="42" xfId="0" applyFont="1" applyFill="1" applyBorder="1" applyAlignment="1">
      <alignment horizontal="left" vertical="center" wrapText="1"/>
    </xf>
    <xf numFmtId="0" fontId="35" fillId="2" borderId="43" xfId="0" applyFont="1" applyFill="1" applyBorder="1" applyAlignment="1">
      <alignment horizontal="center" vertical="center"/>
    </xf>
    <xf numFmtId="0" fontId="0" fillId="2" borderId="44" xfId="0" applyFont="1" applyFill="1" applyBorder="1" applyAlignment="1">
      <alignment horizontal="center" vertical="center"/>
    </xf>
    <xf numFmtId="0" fontId="34" fillId="2" borderId="10" xfId="0" applyFont="1" applyFill="1" applyBorder="1" applyAlignment="1">
      <alignment horizontal="center" vertical="center" wrapText="1"/>
    </xf>
    <xf numFmtId="0" fontId="34" fillId="2" borderId="11" xfId="0" applyFont="1" applyFill="1" applyBorder="1" applyAlignment="1">
      <alignment horizontal="center" vertical="center" wrapText="1"/>
    </xf>
    <xf numFmtId="2" fontId="0" fillId="5" borderId="13" xfId="0" applyNumberFormat="1" applyFill="1" applyBorder="1" applyAlignment="1">
      <alignment horizontal="center" vertical="center" wrapText="1"/>
    </xf>
    <xf numFmtId="0" fontId="62" fillId="0" borderId="13" xfId="0" applyFont="1" applyBorder="1" applyAlignment="1">
      <alignment horizontal="left" vertical="center" wrapText="1"/>
    </xf>
    <xf numFmtId="0" fontId="62" fillId="0" borderId="18" xfId="0" applyFont="1" applyBorder="1" applyAlignment="1">
      <alignment horizontal="left" vertical="center" wrapText="1"/>
    </xf>
    <xf numFmtId="0" fontId="62" fillId="0" borderId="14" xfId="0" applyFont="1" applyBorder="1" applyAlignment="1">
      <alignment horizontal="left" vertical="center" wrapText="1"/>
    </xf>
    <xf numFmtId="0" fontId="62" fillId="0" borderId="11" xfId="0" applyFont="1" applyBorder="1" applyAlignment="1">
      <alignment horizontal="left" vertical="center" wrapText="1"/>
    </xf>
    <xf numFmtId="0" fontId="0" fillId="5" borderId="11" xfId="0" applyFill="1" applyBorder="1" applyAlignment="1">
      <alignment horizontal="center" vertical="center" wrapText="1"/>
    </xf>
    <xf numFmtId="0" fontId="23" fillId="18" borderId="11" xfId="0" applyFont="1" applyFill="1" applyBorder="1" applyAlignment="1">
      <alignment horizontal="left" vertical="center" wrapText="1"/>
    </xf>
    <xf numFmtId="0" fontId="0" fillId="18" borderId="13" xfId="0" applyFont="1" applyFill="1" applyBorder="1" applyAlignment="1">
      <alignment horizontal="center" vertical="center" textRotation="90" wrapText="1"/>
    </xf>
    <xf numFmtId="0" fontId="0" fillId="5" borderId="11"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43" fillId="0" borderId="26" xfId="0" applyFont="1" applyBorder="1" applyAlignment="1">
      <alignment horizontal="left" vertical="center" wrapText="1"/>
    </xf>
    <xf numFmtId="0" fontId="35" fillId="0" borderId="26" xfId="0" applyFont="1" applyBorder="1" applyAlignment="1">
      <alignment horizontal="center" vertical="center" wrapText="1"/>
    </xf>
    <xf numFmtId="0" fontId="35" fillId="0" borderId="0" xfId="0" applyFont="1" applyBorder="1" applyAlignment="1">
      <alignment horizontal="center" vertical="center" wrapText="1"/>
    </xf>
    <xf numFmtId="0" fontId="0" fillId="5" borderId="13" xfId="0" applyFill="1" applyBorder="1" applyAlignment="1">
      <alignment horizontal="center" vertical="center" wrapText="1"/>
    </xf>
    <xf numFmtId="0" fontId="0" fillId="2" borderId="11" xfId="0" applyFont="1" applyFill="1" applyBorder="1" applyAlignment="1">
      <alignment horizontal="center" vertical="center" wrapText="1"/>
    </xf>
    <xf numFmtId="0" fontId="0" fillId="17" borderId="12" xfId="0" applyFill="1" applyBorder="1" applyAlignment="1">
      <alignment horizontal="center" vertical="center" wrapText="1"/>
    </xf>
    <xf numFmtId="0" fontId="0" fillId="2" borderId="15" xfId="0" applyFont="1" applyFill="1" applyBorder="1" applyAlignment="1">
      <alignment horizontal="left" vertical="center" wrapText="1"/>
    </xf>
    <xf numFmtId="0" fontId="0" fillId="0" borderId="11" xfId="0" applyFont="1" applyBorder="1" applyAlignment="1">
      <alignment vertical="center" wrapText="1"/>
    </xf>
    <xf numFmtId="0" fontId="0" fillId="5" borderId="13" xfId="0" applyFont="1" applyFill="1" applyBorder="1" applyAlignment="1">
      <alignment horizontal="center" vertical="center" wrapText="1"/>
    </xf>
    <xf numFmtId="0" fontId="23" fillId="18" borderId="13" xfId="0" applyFont="1" applyFill="1" applyBorder="1" applyAlignment="1">
      <alignment horizontal="left" vertical="center" wrapText="1"/>
    </xf>
    <xf numFmtId="0" fontId="0" fillId="18" borderId="11" xfId="0" applyFont="1" applyFill="1" applyBorder="1" applyAlignment="1">
      <alignment horizontal="center" vertical="center" textRotation="90" wrapText="1"/>
    </xf>
    <xf numFmtId="0" fontId="0" fillId="2" borderId="13" xfId="0" applyFont="1" applyFill="1" applyBorder="1" applyAlignment="1">
      <alignment horizontal="left" vertical="center" wrapText="1"/>
    </xf>
    <xf numFmtId="0" fontId="0" fillId="0" borderId="13" xfId="0" applyFont="1" applyBorder="1" applyAlignment="1">
      <alignment vertical="center" wrapText="1"/>
    </xf>
    <xf numFmtId="0" fontId="0" fillId="2" borderId="11" xfId="0" applyFont="1" applyFill="1" applyBorder="1" applyAlignment="1">
      <alignment horizontal="left" vertical="center" wrapText="1"/>
    </xf>
    <xf numFmtId="0" fontId="0" fillId="0" borderId="11" xfId="0" applyBorder="1" applyAlignment="1">
      <alignment horizontal="left" vertical="center" wrapText="1"/>
    </xf>
    <xf numFmtId="0" fontId="45" fillId="0" borderId="11" xfId="0" applyFont="1" applyBorder="1" applyAlignment="1">
      <alignment horizontal="left" vertical="center" wrapText="1"/>
    </xf>
    <xf numFmtId="0" fontId="0" fillId="0" borderId="11" xfId="0" applyBorder="1" applyAlignment="1">
      <alignment horizontal="center" vertical="center" wrapText="1"/>
    </xf>
    <xf numFmtId="0" fontId="0" fillId="18" borderId="16" xfId="0" applyFont="1" applyFill="1" applyBorder="1" applyAlignment="1">
      <alignment horizontal="center" vertical="center" textRotation="90"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left" vertical="center" wrapText="1"/>
    </xf>
    <xf numFmtId="0" fontId="0" fillId="0" borderId="13" xfId="0" applyFont="1" applyBorder="1" applyAlignment="1">
      <alignment horizontal="left" vertical="center" wrapText="1"/>
    </xf>
    <xf numFmtId="0" fontId="0" fillId="0" borderId="11" xfId="0" applyFont="1" applyBorder="1" applyAlignment="1">
      <alignment horizontal="center" vertical="center" wrapText="1"/>
    </xf>
    <xf numFmtId="0" fontId="43" fillId="0" borderId="0" xfId="0" applyFont="1" applyBorder="1" applyAlignment="1">
      <alignment horizontal="left" vertical="center" wrapText="1"/>
    </xf>
    <xf numFmtId="0" fontId="35" fillId="0" borderId="0" xfId="0" applyFont="1" applyFill="1" applyBorder="1" applyAlignment="1">
      <alignment horizontal="center" vertical="center" wrapText="1"/>
    </xf>
    <xf numFmtId="0" fontId="28" fillId="6" borderId="12" xfId="0" applyFont="1" applyFill="1" applyBorder="1" applyAlignment="1">
      <alignment horizontal="left" vertical="center" wrapText="1"/>
    </xf>
    <xf numFmtId="0" fontId="51" fillId="22" borderId="10" xfId="51" applyFont="1" applyFill="1" applyBorder="1" applyAlignment="1">
      <alignment horizontal="center" vertical="center" wrapText="1"/>
      <protection/>
    </xf>
    <xf numFmtId="0" fontId="51" fillId="22" borderId="15" xfId="51" applyFont="1" applyFill="1" applyBorder="1" applyAlignment="1">
      <alignment horizontal="center" vertical="center" wrapText="1"/>
      <protection/>
    </xf>
    <xf numFmtId="0" fontId="51" fillId="22" borderId="11" xfId="51" applyFont="1" applyFill="1" applyBorder="1" applyAlignment="1">
      <alignment horizontal="center" vertical="center" wrapText="1"/>
      <protection/>
    </xf>
    <xf numFmtId="2" fontId="0" fillId="5" borderId="11" xfId="0" applyNumberFormat="1" applyFill="1" applyBorder="1" applyAlignment="1">
      <alignment horizontal="center" vertical="center" wrapText="1"/>
    </xf>
    <xf numFmtId="0" fontId="28" fillId="6" borderId="12" xfId="0" applyFont="1" applyFill="1" applyBorder="1" applyAlignment="1">
      <alignment horizontal="left" vertical="center"/>
    </xf>
  </cellXfs>
  <cellStyles count="5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rmale 2 2" xfId="47"/>
    <cellStyle name="Normale 2 3" xfId="48"/>
    <cellStyle name="Normale 2_KIT 2015 - Anticorruzione All 4 - PTCP_CdC_schede di rischio" xfId="49"/>
    <cellStyle name="Normale 3" xfId="50"/>
    <cellStyle name="Normale 4" xfId="51"/>
    <cellStyle name="Normale_KIT 2015 - Anticorruzione All 4 - PTCP_CdC_schede di rischio" xfId="52"/>
    <cellStyle name="Nota" xfId="53"/>
    <cellStyle name="Output" xfId="54"/>
    <cellStyle name="Percent" xfId="55"/>
    <cellStyle name="Percentuale 2" xfId="56"/>
    <cellStyle name="Percentuale 2 2" xfId="57"/>
    <cellStyle name="Percentuale 2_KIT 2015 - Anticorruzione All 4 - PTCP_CdC_schede di rischio" xfId="58"/>
    <cellStyle name="Percentuale 3" xfId="59"/>
    <cellStyle name="Testo avviso" xfId="60"/>
    <cellStyle name="Testo descrittivo" xfId="61"/>
    <cellStyle name="Titolo" xfId="62"/>
    <cellStyle name="Titolo 1" xfId="63"/>
    <cellStyle name="Titolo 2" xfId="64"/>
    <cellStyle name="Titolo 3" xfId="65"/>
    <cellStyle name="Titolo 4" xfId="66"/>
    <cellStyle name="Totale" xfId="67"/>
    <cellStyle name="Valore non valido" xfId="68"/>
    <cellStyle name="Valore valido" xfId="69"/>
    <cellStyle name="Currency" xfId="70"/>
    <cellStyle name="Currency [0]"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20884"/>
      <rgbColor rgb="0000FFFF"/>
      <rgbColor rgb="00800000"/>
      <rgbColor rgb="00006411"/>
      <rgbColor rgb="00000080"/>
      <rgbColor rgb="0090713A"/>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1FB714"/>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7"/>
    <pageSetUpPr fitToPage="1"/>
  </sheetPr>
  <dimension ref="A1:L15"/>
  <sheetViews>
    <sheetView zoomScale="85" zoomScaleNormal="85" zoomScalePageLayoutView="0" workbookViewId="0" topLeftCell="A1">
      <selection activeCell="W10" sqref="W10"/>
    </sheetView>
  </sheetViews>
  <sheetFormatPr defaultColWidth="9.140625" defaultRowHeight="12.75"/>
  <cols>
    <col min="1" max="1" width="9.140625" style="1" customWidth="1"/>
    <col min="2" max="2" width="11.140625" style="1" customWidth="1"/>
    <col min="3" max="11" width="9.140625" style="1" customWidth="1"/>
    <col min="12" max="12" width="39.7109375" style="1" customWidth="1"/>
    <col min="13" max="13" width="12.140625" style="1" customWidth="1"/>
    <col min="14" max="16384" width="9.140625" style="1" customWidth="1"/>
  </cols>
  <sheetData>
    <row r="1" spans="1:12" ht="42.75" customHeight="1">
      <c r="A1" s="2"/>
      <c r="B1" s="272" t="s">
        <v>0</v>
      </c>
      <c r="C1" s="272"/>
      <c r="D1" s="272"/>
      <c r="E1" s="272"/>
      <c r="F1" s="272"/>
      <c r="G1" s="272"/>
      <c r="H1" s="272"/>
      <c r="I1" s="272"/>
      <c r="J1" s="272"/>
      <c r="K1" s="272"/>
      <c r="L1" s="272"/>
    </row>
    <row r="2" spans="1:12" ht="24" customHeight="1">
      <c r="A2" s="3">
        <v>1</v>
      </c>
      <c r="B2" s="271" t="s">
        <v>1</v>
      </c>
      <c r="C2" s="271"/>
      <c r="D2" s="271"/>
      <c r="E2" s="271"/>
      <c r="F2" s="271"/>
      <c r="G2" s="271"/>
      <c r="H2" s="271"/>
      <c r="I2" s="271"/>
      <c r="J2" s="271"/>
      <c r="K2" s="271"/>
      <c r="L2" s="271"/>
    </row>
    <row r="3" spans="1:12" ht="61.5" customHeight="1">
      <c r="A3" s="3">
        <v>2</v>
      </c>
      <c r="B3" s="271" t="s">
        <v>2</v>
      </c>
      <c r="C3" s="271"/>
      <c r="D3" s="271"/>
      <c r="E3" s="271"/>
      <c r="F3" s="271"/>
      <c r="G3" s="271"/>
      <c r="H3" s="271"/>
      <c r="I3" s="271"/>
      <c r="J3" s="271"/>
      <c r="K3" s="271"/>
      <c r="L3" s="271"/>
    </row>
    <row r="4" spans="1:12" ht="33" customHeight="1">
      <c r="A4" s="3">
        <v>3</v>
      </c>
      <c r="B4" s="271" t="s">
        <v>3</v>
      </c>
      <c r="C4" s="271"/>
      <c r="D4" s="271"/>
      <c r="E4" s="271"/>
      <c r="F4" s="271"/>
      <c r="G4" s="271"/>
      <c r="H4" s="271"/>
      <c r="I4" s="271"/>
      <c r="J4" s="271"/>
      <c r="K4" s="271"/>
      <c r="L4" s="271"/>
    </row>
    <row r="5" spans="1:12" ht="87" customHeight="1">
      <c r="A5" s="3">
        <v>4</v>
      </c>
      <c r="B5" s="271" t="s">
        <v>4</v>
      </c>
      <c r="C5" s="271"/>
      <c r="D5" s="271"/>
      <c r="E5" s="271"/>
      <c r="F5" s="271"/>
      <c r="G5" s="271"/>
      <c r="H5" s="271"/>
      <c r="I5" s="271"/>
      <c r="J5" s="271"/>
      <c r="K5" s="271"/>
      <c r="L5" s="271"/>
    </row>
    <row r="6" spans="1:12" ht="24" customHeight="1">
      <c r="A6" s="3">
        <v>5</v>
      </c>
      <c r="B6" s="271" t="s">
        <v>5</v>
      </c>
      <c r="C6" s="271"/>
      <c r="D6" s="271"/>
      <c r="E6" s="271"/>
      <c r="F6" s="271"/>
      <c r="G6" s="271"/>
      <c r="H6" s="271"/>
      <c r="I6" s="271"/>
      <c r="J6" s="271"/>
      <c r="K6" s="271"/>
      <c r="L6" s="271"/>
    </row>
    <row r="7" spans="1:12" ht="24" customHeight="1">
      <c r="A7" s="3">
        <v>6</v>
      </c>
      <c r="B7" s="271" t="s">
        <v>6</v>
      </c>
      <c r="C7" s="271"/>
      <c r="D7" s="271"/>
      <c r="E7" s="271"/>
      <c r="F7" s="271"/>
      <c r="G7" s="271"/>
      <c r="H7" s="271"/>
      <c r="I7" s="271"/>
      <c r="J7" s="271"/>
      <c r="K7" s="271"/>
      <c r="L7" s="271"/>
    </row>
    <row r="8" spans="1:12" ht="24" customHeight="1">
      <c r="A8" s="3">
        <v>7</v>
      </c>
      <c r="B8" s="271" t="s">
        <v>7</v>
      </c>
      <c r="C8" s="271"/>
      <c r="D8" s="271"/>
      <c r="E8" s="271"/>
      <c r="F8" s="271"/>
      <c r="G8" s="271"/>
      <c r="H8" s="271"/>
      <c r="I8" s="271"/>
      <c r="J8" s="271"/>
      <c r="K8" s="271"/>
      <c r="L8" s="271"/>
    </row>
    <row r="9" spans="1:12" ht="39" customHeight="1">
      <c r="A9" s="3">
        <v>8</v>
      </c>
      <c r="B9" s="271" t="s">
        <v>8</v>
      </c>
      <c r="C9" s="271"/>
      <c r="D9" s="271"/>
      <c r="E9" s="271"/>
      <c r="F9" s="271"/>
      <c r="G9" s="271"/>
      <c r="H9" s="271"/>
      <c r="I9" s="271"/>
      <c r="J9" s="271"/>
      <c r="K9" s="271"/>
      <c r="L9" s="271"/>
    </row>
    <row r="10" spans="1:12" ht="66" customHeight="1">
      <c r="A10" s="3">
        <v>9</v>
      </c>
      <c r="B10" s="271" t="s">
        <v>9</v>
      </c>
      <c r="C10" s="271"/>
      <c r="D10" s="271"/>
      <c r="E10" s="271"/>
      <c r="F10" s="271"/>
      <c r="G10" s="271"/>
      <c r="H10" s="271"/>
      <c r="I10" s="271"/>
      <c r="J10" s="271"/>
      <c r="K10" s="271"/>
      <c r="L10" s="271"/>
    </row>
    <row r="11" spans="1:12" ht="44.25" customHeight="1">
      <c r="A11" s="3">
        <v>10</v>
      </c>
      <c r="B11" s="271" t="s">
        <v>10</v>
      </c>
      <c r="C11" s="271"/>
      <c r="D11" s="271"/>
      <c r="E11" s="271"/>
      <c r="F11" s="271"/>
      <c r="G11" s="271"/>
      <c r="H11" s="271"/>
      <c r="I11" s="271"/>
      <c r="J11" s="271"/>
      <c r="K11" s="271"/>
      <c r="L11" s="271"/>
    </row>
    <row r="12" spans="1:12" ht="195" customHeight="1">
      <c r="A12" s="3">
        <v>11</v>
      </c>
      <c r="B12" s="271" t="s">
        <v>11</v>
      </c>
      <c r="C12" s="271"/>
      <c r="D12" s="271"/>
      <c r="E12" s="271"/>
      <c r="F12" s="271"/>
      <c r="G12" s="271"/>
      <c r="H12" s="271"/>
      <c r="I12" s="271"/>
      <c r="J12" s="271"/>
      <c r="K12" s="271"/>
      <c r="L12" s="271"/>
    </row>
    <row r="13" ht="24" customHeight="1"/>
    <row r="14" ht="26.25">
      <c r="A14" s="5" t="s">
        <v>12</v>
      </c>
    </row>
    <row r="15" spans="1:12" ht="49.5" customHeight="1">
      <c r="A15" s="270" t="s">
        <v>13</v>
      </c>
      <c r="B15" s="270"/>
      <c r="C15" s="270"/>
      <c r="D15" s="270"/>
      <c r="E15" s="270"/>
      <c r="F15" s="270"/>
      <c r="G15" s="270"/>
      <c r="H15" s="270"/>
      <c r="I15" s="270"/>
      <c r="J15" s="270"/>
      <c r="K15" s="270"/>
      <c r="L15" s="270"/>
    </row>
  </sheetData>
  <sheetProtection selectLockedCells="1" selectUnlockedCells="1"/>
  <mergeCells count="13">
    <mergeCell ref="B1:L1"/>
    <mergeCell ref="B2:L2"/>
    <mergeCell ref="B3:L3"/>
    <mergeCell ref="B4:L4"/>
    <mergeCell ref="B5:L5"/>
    <mergeCell ref="B6:L6"/>
    <mergeCell ref="A15:L15"/>
    <mergeCell ref="B7:L7"/>
    <mergeCell ref="B8:L8"/>
    <mergeCell ref="B9:L9"/>
    <mergeCell ref="B10:L10"/>
    <mergeCell ref="B11:L11"/>
    <mergeCell ref="B12:L12"/>
  </mergeCells>
  <printOptions/>
  <pageMargins left="0.75" right="0.75" top="1" bottom="1" header="0.5118055555555555" footer="0.5118055555555555"/>
  <pageSetup fitToHeight="0" fitToWidth="1" horizontalDpi="300" verticalDpi="300" orientation="landscape" paperSize="9" scale="93" r:id="rId1"/>
</worksheet>
</file>

<file path=xl/worksheets/sheet10.xml><?xml version="1.0" encoding="utf-8"?>
<worksheet xmlns="http://schemas.openxmlformats.org/spreadsheetml/2006/main" xmlns:r="http://schemas.openxmlformats.org/officeDocument/2006/relationships">
  <sheetPr>
    <tabColor indexed="24"/>
  </sheetPr>
  <dimension ref="A1:N56"/>
  <sheetViews>
    <sheetView zoomScale="85" zoomScaleNormal="85" zoomScalePageLayoutView="85" workbookViewId="0" topLeftCell="A1">
      <selection activeCell="E16" sqref="E16"/>
    </sheetView>
  </sheetViews>
  <sheetFormatPr defaultColWidth="10.8515625" defaultRowHeight="12.75" outlineLevelRow="1"/>
  <cols>
    <col min="1" max="1" width="12.421875" style="130" customWidth="1"/>
    <col min="2" max="2" width="9.8515625" style="130" customWidth="1"/>
    <col min="3" max="3" width="12.00390625" style="130" customWidth="1"/>
    <col min="4" max="4" width="28.421875" style="130" customWidth="1"/>
    <col min="5" max="5" width="40.7109375" style="130" customWidth="1"/>
    <col min="6" max="6" width="34.8515625" style="130" customWidth="1"/>
    <col min="7" max="7" width="32.00390625" style="200" customWidth="1"/>
    <col min="8" max="10" width="20.7109375" style="130" customWidth="1"/>
    <col min="11" max="11" width="22.140625" style="130" customWidth="1"/>
    <col min="12" max="12" width="23.8515625" style="130" customWidth="1"/>
    <col min="13" max="13" width="27.8515625" style="132" customWidth="1"/>
    <col min="14" max="16384" width="10.8515625" style="130" customWidth="1"/>
  </cols>
  <sheetData>
    <row r="1" spans="1:14" s="140" customFormat="1" ht="46.5" customHeight="1">
      <c r="A1" s="324" t="str">
        <f>'Aree di rischio per processi'!A50</f>
        <v>D) Provvedimenti ampliativi della sfera giuridica dei destinatari con effetto economico diretto ed immediato per il destinatario</v>
      </c>
      <c r="B1" s="324"/>
      <c r="C1" s="324"/>
      <c r="D1" s="324"/>
      <c r="E1" s="324"/>
      <c r="F1" s="136" t="s">
        <v>456</v>
      </c>
      <c r="G1" s="201"/>
      <c r="H1" s="138"/>
      <c r="I1" s="138"/>
      <c r="J1" s="138"/>
      <c r="K1" s="138"/>
      <c r="L1" s="138"/>
      <c r="M1" s="138"/>
      <c r="N1" s="139"/>
    </row>
    <row r="2" spans="1:14" ht="44.25" customHeight="1">
      <c r="A2" s="295" t="str">
        <f>'Aree di rischio per processi'!A52</f>
        <v>D.01 Erogazione di incentivi, sovvenzioni e contributi finanziari </v>
      </c>
      <c r="B2" s="295"/>
      <c r="C2" s="295"/>
      <c r="D2" s="295"/>
      <c r="E2" s="295"/>
      <c r="F2" s="184" t="str">
        <f>IF(B5=0,"--",IF(C5&lt;7,"Basso",IF(C5&lt;15,"Medio",IF(C5&lt;25.1,"Alto",""))))</f>
        <v>Medio</v>
      </c>
      <c r="G2" s="202">
        <f>C5</f>
        <v>8.75</v>
      </c>
      <c r="H2" s="141"/>
      <c r="I2" s="141"/>
      <c r="J2" s="141"/>
      <c r="K2" s="141"/>
      <c r="L2" s="141"/>
      <c r="M2" s="141"/>
      <c r="N2" s="139"/>
    </row>
    <row r="3" spans="1:14" ht="63.75" customHeight="1" outlineLevel="1">
      <c r="A3" s="296" t="str">
        <f>A2</f>
        <v>D.01 Erogazione di incentivi, sovvenzioni e contributi finanziari </v>
      </c>
      <c r="B3" s="304" t="s">
        <v>457</v>
      </c>
      <c r="C3" s="304"/>
      <c r="D3" s="147" t="s">
        <v>458</v>
      </c>
      <c r="E3" s="147" t="s">
        <v>459</v>
      </c>
      <c r="F3" s="148" t="s">
        <v>460</v>
      </c>
      <c r="G3" s="298" t="s">
        <v>461</v>
      </c>
      <c r="H3" s="298"/>
      <c r="I3" s="288" t="s">
        <v>462</v>
      </c>
      <c r="J3" s="288"/>
      <c r="K3" s="288" t="s">
        <v>463</v>
      </c>
      <c r="L3" s="288" t="s">
        <v>464</v>
      </c>
      <c r="M3" s="288" t="s">
        <v>465</v>
      </c>
      <c r="N3" s="139"/>
    </row>
    <row r="4" spans="1:14" ht="19.5" customHeight="1" outlineLevel="1">
      <c r="A4" s="296"/>
      <c r="B4" s="304"/>
      <c r="C4" s="304"/>
      <c r="D4" s="150"/>
      <c r="E4" s="150"/>
      <c r="F4" s="150"/>
      <c r="G4" s="151" t="s">
        <v>466</v>
      </c>
      <c r="H4" s="151" t="s">
        <v>467</v>
      </c>
      <c r="I4" s="151" t="s">
        <v>466</v>
      </c>
      <c r="J4" s="151" t="s">
        <v>467</v>
      </c>
      <c r="K4" s="288"/>
      <c r="L4" s="288"/>
      <c r="M4" s="288"/>
      <c r="N4" s="139"/>
    </row>
    <row r="5" spans="1:14" ht="184.5" customHeight="1" outlineLevel="1">
      <c r="A5" s="296"/>
      <c r="B5" s="152" t="s">
        <v>468</v>
      </c>
      <c r="C5" s="303">
        <f>B6*B9</f>
        <v>8.75</v>
      </c>
      <c r="D5" s="153" t="s">
        <v>189</v>
      </c>
      <c r="E5" s="153" t="str">
        <f>VLOOKUP(D5,'Catalogo rischi'!$A$97:$B$121,2,FALSE)</f>
        <v>CR.3 Conflitto di interessi</v>
      </c>
      <c r="F5" s="153" t="s">
        <v>20</v>
      </c>
      <c r="G5" s="153" t="s">
        <v>545</v>
      </c>
      <c r="H5" s="153" t="s">
        <v>300</v>
      </c>
      <c r="I5" s="153" t="s">
        <v>659</v>
      </c>
      <c r="J5" s="37"/>
      <c r="K5" s="293" t="s">
        <v>660</v>
      </c>
      <c r="L5" s="293" t="s">
        <v>670</v>
      </c>
      <c r="M5" s="269" t="s">
        <v>685</v>
      </c>
      <c r="N5" s="139"/>
    </row>
    <row r="6" spans="1:14" ht="114.75" customHeight="1" outlineLevel="1">
      <c r="A6" s="296"/>
      <c r="B6" s="155">
        <f>SUM(D!B6:B48)/6</f>
        <v>3.5</v>
      </c>
      <c r="C6" s="303"/>
      <c r="D6" s="153" t="s">
        <v>184</v>
      </c>
      <c r="E6" s="153" t="str">
        <f>VLOOKUP(D6,'Catalogo rischi'!$A$97:$B$121,2,FALSE)</f>
        <v>CR.1 Pilotamento delle procedure</v>
      </c>
      <c r="F6" s="153" t="s">
        <v>20</v>
      </c>
      <c r="G6" s="153" t="s">
        <v>546</v>
      </c>
      <c r="H6" s="153"/>
      <c r="I6" s="153" t="s">
        <v>659</v>
      </c>
      <c r="J6" s="153"/>
      <c r="K6" s="293"/>
      <c r="L6" s="293"/>
      <c r="M6" s="37" t="s">
        <v>686</v>
      </c>
      <c r="N6" s="139"/>
    </row>
    <row r="7" spans="1:14" ht="111" customHeight="1" outlineLevel="1">
      <c r="A7" s="296"/>
      <c r="B7" s="156"/>
      <c r="C7" s="303"/>
      <c r="D7" s="153" t="s">
        <v>187</v>
      </c>
      <c r="E7" s="153" t="str">
        <f>VLOOKUP(D7,'Catalogo rischi'!$A$97:$B$121,2,FALSE)</f>
        <v>CR.5 Elusione delle procedure di svolgimento dell'attività e di controllo</v>
      </c>
      <c r="F7" s="153" t="s">
        <v>20</v>
      </c>
      <c r="G7" s="153" t="s">
        <v>546</v>
      </c>
      <c r="H7" s="153"/>
      <c r="I7" s="153" t="s">
        <v>659</v>
      </c>
      <c r="J7" s="153"/>
      <c r="K7" s="293"/>
      <c r="L7" s="293"/>
      <c r="M7" s="37" t="s">
        <v>686</v>
      </c>
      <c r="N7" s="139"/>
    </row>
    <row r="8" spans="1:14" ht="114.75" customHeight="1" outlineLevel="1">
      <c r="A8" s="296"/>
      <c r="B8" s="156" t="s">
        <v>469</v>
      </c>
      <c r="C8" s="303"/>
      <c r="D8" s="153" t="s">
        <v>192</v>
      </c>
      <c r="E8" s="153" t="str">
        <f>VLOOKUP(D8,'Catalogo rischi'!$A$97:$B$121,2,FALSE)</f>
        <v>CR.1 Pilotamento delle procedure</v>
      </c>
      <c r="F8" s="153" t="s">
        <v>20</v>
      </c>
      <c r="G8" s="153" t="s">
        <v>546</v>
      </c>
      <c r="H8" s="153"/>
      <c r="I8" s="153" t="s">
        <v>659</v>
      </c>
      <c r="J8" s="153"/>
      <c r="K8" s="293"/>
      <c r="L8" s="293"/>
      <c r="M8" s="37" t="s">
        <v>686</v>
      </c>
      <c r="N8" s="139"/>
    </row>
    <row r="9" spans="1:14" ht="116.25" customHeight="1" outlineLevel="1">
      <c r="A9" s="296"/>
      <c r="B9" s="289">
        <f>SUM(D!E6:E32)/4</f>
        <v>2.5</v>
      </c>
      <c r="C9" s="303"/>
      <c r="D9" s="153" t="s">
        <v>183</v>
      </c>
      <c r="E9" s="153" t="str">
        <f>VLOOKUP(D9,'Catalogo rischi'!$A$97:$B$121,2,FALSE)</f>
        <v>CR.5 Elusione delle procedure di svolgimento dell'attività e di controllo</v>
      </c>
      <c r="F9" s="153" t="s">
        <v>20</v>
      </c>
      <c r="G9" s="153" t="s">
        <v>546</v>
      </c>
      <c r="H9" s="153"/>
      <c r="I9" s="153" t="s">
        <v>659</v>
      </c>
      <c r="J9" s="153"/>
      <c r="K9" s="293"/>
      <c r="L9" s="293"/>
      <c r="M9" s="37" t="s">
        <v>687</v>
      </c>
      <c r="N9" s="139"/>
    </row>
    <row r="10" spans="1:14" ht="18" customHeight="1" outlineLevel="1">
      <c r="A10" s="296"/>
      <c r="B10" s="289"/>
      <c r="C10" s="303"/>
      <c r="D10" s="153"/>
      <c r="E10" s="153"/>
      <c r="F10" s="153"/>
      <c r="G10" s="153"/>
      <c r="H10" s="153"/>
      <c r="I10" s="153"/>
      <c r="J10" s="153"/>
      <c r="K10" s="153"/>
      <c r="L10" s="153"/>
      <c r="M10" s="37"/>
      <c r="N10" s="139"/>
    </row>
    <row r="11" spans="1:14" ht="18" customHeight="1" outlineLevel="1">
      <c r="A11" s="296"/>
      <c r="B11" s="289"/>
      <c r="C11" s="303"/>
      <c r="D11" s="153"/>
      <c r="E11" s="153"/>
      <c r="F11" s="153"/>
      <c r="G11" s="153"/>
      <c r="H11" s="153"/>
      <c r="I11" s="153"/>
      <c r="J11" s="153"/>
      <c r="K11" s="153"/>
      <c r="L11" s="153"/>
      <c r="M11" s="37"/>
      <c r="N11" s="139"/>
    </row>
    <row r="12" spans="1:14" ht="20.25">
      <c r="A12" s="141"/>
      <c r="B12" s="141"/>
      <c r="C12" s="141"/>
      <c r="D12" s="141"/>
      <c r="E12" s="141"/>
      <c r="F12" s="141"/>
      <c r="G12" s="203"/>
      <c r="H12" s="141"/>
      <c r="I12" s="141"/>
      <c r="J12" s="141"/>
      <c r="K12" s="141"/>
      <c r="L12" s="141"/>
      <c r="M12" s="141"/>
      <c r="N12" s="139"/>
    </row>
    <row r="13" spans="1:14" ht="46.5" customHeight="1">
      <c r="A13" s="295" t="str">
        <f>'Aree di rischio per processi'!A53</f>
        <v>D.02 Benzina Regionale</v>
      </c>
      <c r="B13" s="295"/>
      <c r="C13" s="295"/>
      <c r="D13" s="295"/>
      <c r="E13" s="295"/>
      <c r="F13" s="184" t="str">
        <f>IF(B16=0,"--",IF(C16&lt;7,"Basso",IF(C16&lt;15,"Medio",IF(C16&lt;25.1,"Alto",""))))</f>
        <v>Medio</v>
      </c>
      <c r="G13" s="204">
        <f>C16</f>
        <v>7.583333333333334</v>
      </c>
      <c r="H13" s="141"/>
      <c r="I13" s="141"/>
      <c r="J13" s="141"/>
      <c r="K13" s="141"/>
      <c r="L13" s="141"/>
      <c r="M13" s="141"/>
      <c r="N13" s="139"/>
    </row>
    <row r="14" spans="1:14" ht="51" customHeight="1" outlineLevel="1">
      <c r="A14" s="296" t="str">
        <f>A13</f>
        <v>D.02 Benzina Regionale</v>
      </c>
      <c r="B14" s="304" t="s">
        <v>457</v>
      </c>
      <c r="C14" s="304"/>
      <c r="D14" s="147" t="s">
        <v>458</v>
      </c>
      <c r="E14" s="147" t="s">
        <v>459</v>
      </c>
      <c r="F14" s="148" t="s">
        <v>460</v>
      </c>
      <c r="G14" s="298" t="s">
        <v>461</v>
      </c>
      <c r="H14" s="298"/>
      <c r="I14" s="288" t="s">
        <v>462</v>
      </c>
      <c r="J14" s="288"/>
      <c r="K14" s="288" t="s">
        <v>463</v>
      </c>
      <c r="L14" s="288" t="s">
        <v>464</v>
      </c>
      <c r="M14" s="288" t="s">
        <v>465</v>
      </c>
      <c r="N14" s="139"/>
    </row>
    <row r="15" spans="1:14" ht="19.5" customHeight="1" outlineLevel="1">
      <c r="A15" s="296"/>
      <c r="B15" s="304"/>
      <c r="C15" s="304"/>
      <c r="D15" s="150"/>
      <c r="E15" s="150"/>
      <c r="F15" s="150"/>
      <c r="G15" s="151" t="s">
        <v>466</v>
      </c>
      <c r="H15" s="151" t="s">
        <v>467</v>
      </c>
      <c r="I15" s="151" t="s">
        <v>466</v>
      </c>
      <c r="J15" s="151" t="s">
        <v>467</v>
      </c>
      <c r="K15" s="288"/>
      <c r="L15" s="288"/>
      <c r="M15" s="288"/>
      <c r="N15" s="139"/>
    </row>
    <row r="16" spans="1:14" ht="78" customHeight="1" outlineLevel="1">
      <c r="A16" s="296"/>
      <c r="B16" s="152" t="s">
        <v>468</v>
      </c>
      <c r="C16" s="289">
        <f>B17*B19</f>
        <v>7.583333333333334</v>
      </c>
      <c r="D16" s="153" t="s">
        <v>184</v>
      </c>
      <c r="E16" s="153" t="str">
        <f>VLOOKUP(D16,'Catalogo rischi'!$A$97:$B$121,2,FALSE)</f>
        <v>CR.1 Pilotamento delle procedure</v>
      </c>
      <c r="F16" s="153" t="s">
        <v>20</v>
      </c>
      <c r="G16" s="271" t="s">
        <v>545</v>
      </c>
      <c r="H16" s="271" t="s">
        <v>300</v>
      </c>
      <c r="I16" s="271" t="s">
        <v>657</v>
      </c>
      <c r="J16" s="271"/>
      <c r="K16" s="293" t="s">
        <v>661</v>
      </c>
      <c r="L16" s="293" t="s">
        <v>671</v>
      </c>
      <c r="M16" s="271" t="s">
        <v>688</v>
      </c>
      <c r="N16" s="139"/>
    </row>
    <row r="17" spans="1:14" ht="126.75" customHeight="1" outlineLevel="1">
      <c r="A17" s="296"/>
      <c r="B17" s="155">
        <f>SUM(D!B55:B97)/6</f>
        <v>2.3333333333333335</v>
      </c>
      <c r="C17" s="289"/>
      <c r="D17" s="153" t="s">
        <v>187</v>
      </c>
      <c r="E17" s="153" t="str">
        <f>VLOOKUP(D17,'Catalogo rischi'!$A$97:$B$121,2,FALSE)</f>
        <v>CR.5 Elusione delle procedure di svolgimento dell'attività e di controllo</v>
      </c>
      <c r="F17" s="153" t="s">
        <v>20</v>
      </c>
      <c r="G17" s="271"/>
      <c r="H17" s="271"/>
      <c r="I17" s="271"/>
      <c r="J17" s="271"/>
      <c r="K17" s="293"/>
      <c r="L17" s="293"/>
      <c r="M17" s="271"/>
      <c r="N17" s="139"/>
    </row>
    <row r="18" spans="1:14" ht="18" customHeight="1" outlineLevel="1">
      <c r="A18" s="296"/>
      <c r="B18" s="156" t="s">
        <v>469</v>
      </c>
      <c r="C18" s="289"/>
      <c r="D18" s="153"/>
      <c r="E18" s="153"/>
      <c r="F18" s="153"/>
      <c r="G18" s="153"/>
      <c r="H18" s="153"/>
      <c r="I18" s="153"/>
      <c r="J18" s="4"/>
      <c r="K18" s="153"/>
      <c r="L18" s="153"/>
      <c r="M18" s="37"/>
      <c r="N18" s="139"/>
    </row>
    <row r="19" spans="1:14" ht="18" customHeight="1" outlineLevel="1">
      <c r="A19" s="296"/>
      <c r="B19" s="303">
        <f>SUM(D!E55:E81)/4</f>
        <v>3.25</v>
      </c>
      <c r="C19" s="289"/>
      <c r="D19" s="153"/>
      <c r="E19" s="153"/>
      <c r="F19" s="153"/>
      <c r="G19" s="153"/>
      <c r="H19" s="153"/>
      <c r="I19" s="153"/>
      <c r="J19" s="4"/>
      <c r="K19" s="153"/>
      <c r="L19" s="153"/>
      <c r="M19" s="37"/>
      <c r="N19" s="139"/>
    </row>
    <row r="20" spans="1:14" ht="18" customHeight="1" outlineLevel="1">
      <c r="A20" s="296"/>
      <c r="B20" s="303"/>
      <c r="C20" s="289"/>
      <c r="D20" s="153"/>
      <c r="E20" s="153"/>
      <c r="F20" s="153"/>
      <c r="G20" s="153"/>
      <c r="H20" s="153"/>
      <c r="I20" s="153"/>
      <c r="J20" s="4"/>
      <c r="K20" s="153"/>
      <c r="L20" s="153"/>
      <c r="M20" s="37"/>
      <c r="N20" s="139"/>
    </row>
    <row r="21" spans="1:14" ht="18" customHeight="1" outlineLevel="1">
      <c r="A21" s="296"/>
      <c r="B21" s="303"/>
      <c r="C21" s="289"/>
      <c r="D21" s="153"/>
      <c r="E21" s="153"/>
      <c r="F21" s="153"/>
      <c r="G21" s="153"/>
      <c r="H21" s="153"/>
      <c r="I21" s="153"/>
      <c r="J21" s="153"/>
      <c r="K21" s="153"/>
      <c r="L21" s="153"/>
      <c r="M21" s="37"/>
      <c r="N21" s="139"/>
    </row>
    <row r="22" spans="1:14" ht="20.25">
      <c r="A22" s="141"/>
      <c r="B22" s="141"/>
      <c r="C22" s="141"/>
      <c r="D22" s="141"/>
      <c r="E22" s="141"/>
      <c r="F22" s="141"/>
      <c r="G22" s="203"/>
      <c r="H22" s="141"/>
      <c r="I22" s="141"/>
      <c r="J22" s="141"/>
      <c r="K22" s="141"/>
      <c r="L22" s="141"/>
      <c r="M22" s="141"/>
      <c r="N22" s="139"/>
    </row>
    <row r="23" spans="1:14" ht="20.25">
      <c r="A23" s="141"/>
      <c r="B23" s="141"/>
      <c r="C23" s="141"/>
      <c r="D23" s="141"/>
      <c r="E23" s="141"/>
      <c r="F23" s="141"/>
      <c r="G23" s="203"/>
      <c r="H23" s="141"/>
      <c r="I23" s="141"/>
      <c r="J23" s="141"/>
      <c r="K23" s="141"/>
      <c r="L23" s="141"/>
      <c r="M23" s="141"/>
      <c r="N23" s="139"/>
    </row>
    <row r="26" spans="10:11" ht="20.25">
      <c r="J26" s="106"/>
      <c r="K26" s="106"/>
    </row>
    <row r="27" spans="10:11" ht="20.25">
      <c r="J27" s="205"/>
      <c r="K27" s="106"/>
    </row>
    <row r="28" spans="10:11" ht="20.25">
      <c r="J28" s="205"/>
      <c r="K28" s="106"/>
    </row>
    <row r="29" spans="10:11" ht="20.25">
      <c r="J29" s="106"/>
      <c r="K29" s="106"/>
    </row>
    <row r="30" spans="10:11" ht="20.25">
      <c r="J30" s="106"/>
      <c r="K30" s="106"/>
    </row>
    <row r="31" spans="10:11" ht="20.25">
      <c r="J31" s="106"/>
      <c r="K31" s="106"/>
    </row>
    <row r="32" spans="10:11" ht="20.25">
      <c r="J32" s="106"/>
      <c r="K32" s="106"/>
    </row>
    <row r="33" spans="10:11" ht="20.25">
      <c r="J33" s="106"/>
      <c r="K33" s="106"/>
    </row>
    <row r="34" spans="10:11" ht="20.25">
      <c r="J34" s="106"/>
      <c r="K34" s="106"/>
    </row>
    <row r="35" spans="10:11" ht="20.25">
      <c r="J35" s="106"/>
      <c r="K35" s="106"/>
    </row>
    <row r="36" spans="10:11" ht="20.25">
      <c r="J36" s="106"/>
      <c r="K36" s="106"/>
    </row>
    <row r="37" spans="10:11" ht="20.25">
      <c r="J37" s="205"/>
      <c r="K37" s="106"/>
    </row>
    <row r="38" spans="10:11" ht="20.25">
      <c r="J38" s="205"/>
      <c r="K38" s="106"/>
    </row>
    <row r="39" spans="10:11" ht="20.25">
      <c r="J39" s="205"/>
      <c r="K39" s="106"/>
    </row>
    <row r="40" spans="10:11" ht="20.25">
      <c r="J40" s="106"/>
      <c r="K40" s="106"/>
    </row>
    <row r="41" spans="10:11" ht="20.25">
      <c r="J41" s="106"/>
      <c r="K41" s="106"/>
    </row>
    <row r="42" spans="10:11" ht="20.25">
      <c r="J42" s="106"/>
      <c r="K42" s="106"/>
    </row>
    <row r="43" spans="10:11" ht="20.25">
      <c r="J43" s="106"/>
      <c r="K43" s="106"/>
    </row>
    <row r="44" spans="10:11" ht="20.25">
      <c r="J44" s="106"/>
      <c r="K44" s="106"/>
    </row>
    <row r="45" spans="10:11" ht="20.25">
      <c r="J45" s="106"/>
      <c r="K45" s="106"/>
    </row>
    <row r="46" spans="10:11" ht="20.25">
      <c r="J46" s="106"/>
      <c r="K46" s="106"/>
    </row>
    <row r="47" spans="10:11" ht="20.25">
      <c r="J47" s="106"/>
      <c r="K47" s="106"/>
    </row>
    <row r="48" spans="10:11" ht="20.25">
      <c r="J48" s="205"/>
      <c r="K48" s="106"/>
    </row>
    <row r="49" spans="10:11" ht="20.25">
      <c r="J49" s="205"/>
      <c r="K49" s="106"/>
    </row>
    <row r="50" spans="10:11" ht="20.25">
      <c r="J50" s="205"/>
      <c r="K50" s="106"/>
    </row>
    <row r="51" spans="10:11" ht="20.25">
      <c r="J51" s="205"/>
      <c r="K51" s="106"/>
    </row>
    <row r="52" spans="10:11" ht="20.25">
      <c r="J52" s="205"/>
      <c r="K52" s="106"/>
    </row>
    <row r="53" spans="10:11" ht="20.25">
      <c r="J53" s="106"/>
      <c r="K53" s="106"/>
    </row>
    <row r="54" spans="10:11" ht="20.25">
      <c r="J54" s="106"/>
      <c r="K54" s="106"/>
    </row>
    <row r="55" spans="10:11" ht="20.25">
      <c r="J55" s="106"/>
      <c r="K55" s="106"/>
    </row>
    <row r="56" spans="10:11" ht="20.25">
      <c r="J56" s="106"/>
      <c r="K56" s="106"/>
    </row>
  </sheetData>
  <sheetProtection selectLockedCells="1" selectUnlockedCells="1"/>
  <mergeCells count="30">
    <mergeCell ref="A1:E1"/>
    <mergeCell ref="A2:E2"/>
    <mergeCell ref="A3:A11"/>
    <mergeCell ref="B3:C4"/>
    <mergeCell ref="G3:H3"/>
    <mergeCell ref="I3:J3"/>
    <mergeCell ref="B9:B11"/>
    <mergeCell ref="K3:K4"/>
    <mergeCell ref="L3:L4"/>
    <mergeCell ref="M3:M4"/>
    <mergeCell ref="C5:C11"/>
    <mergeCell ref="K5:K9"/>
    <mergeCell ref="L5:L9"/>
    <mergeCell ref="A13:E13"/>
    <mergeCell ref="A14:A21"/>
    <mergeCell ref="B14:C15"/>
    <mergeCell ref="G14:H14"/>
    <mergeCell ref="I14:J14"/>
    <mergeCell ref="K14:K15"/>
    <mergeCell ref="B19:B21"/>
    <mergeCell ref="L14:L15"/>
    <mergeCell ref="M14:M15"/>
    <mergeCell ref="C16:C21"/>
    <mergeCell ref="G16:G17"/>
    <mergeCell ref="H16:H17"/>
    <mergeCell ref="I16:I17"/>
    <mergeCell ref="J16:J17"/>
    <mergeCell ref="K16:K17"/>
    <mergeCell ref="L16:L17"/>
    <mergeCell ref="M16:M17"/>
  </mergeCells>
  <printOptions/>
  <pageMargins left="0.5118110236220472" right="0.35433070866141736" top="0.7480314960629921" bottom="0.6692913385826772" header="0.5118110236220472" footer="0.5118110236220472"/>
  <pageSetup horizontalDpi="600" verticalDpi="600" orientation="landscape" paperSize="9" scale="45" r:id="rId3"/>
  <headerFooter alignWithMargins="0">
    <oddHeader>&amp;L&amp;12Allegato n. 7 al Piano prevenzione corruzione e trasparenza triennio 2020-2022
&amp;"Arial,Grassetto"&amp;14REGISTRO RISCHIO PROCESSI AREA D - CONCENTRO</oddHeader>
    <oddFooter>&amp;Rpag. &amp;P di &amp;N</oddFooter>
  </headerFooter>
  <rowBreaks count="1" manualBreakCount="1">
    <brk id="11" max="255" man="1"/>
  </rowBreaks>
  <legacyDrawing r:id="rId2"/>
</worksheet>
</file>

<file path=xl/worksheets/sheet11.xml><?xml version="1.0" encoding="utf-8"?>
<worksheet xmlns="http://schemas.openxmlformats.org/spreadsheetml/2006/main" xmlns:r="http://schemas.openxmlformats.org/officeDocument/2006/relationships">
  <sheetPr>
    <tabColor indexed="24"/>
  </sheetPr>
  <dimension ref="A1:K98"/>
  <sheetViews>
    <sheetView zoomScale="61" zoomScaleNormal="61" zoomScaleSheetLayoutView="75" workbookViewId="0" topLeftCell="A1">
      <selection activeCell="A9" sqref="A8:A9"/>
    </sheetView>
  </sheetViews>
  <sheetFormatPr defaultColWidth="11.421875" defaultRowHeight="12.75"/>
  <cols>
    <col min="1" max="1" width="66.7109375" style="0" customWidth="1"/>
    <col min="2" max="2" width="2.7109375" style="0" customWidth="1"/>
    <col min="3" max="3" width="2.140625" style="0" customWidth="1"/>
    <col min="4" max="4" width="56.7109375" style="0" customWidth="1"/>
    <col min="5" max="5" width="2.7109375" style="0" customWidth="1"/>
    <col min="6" max="6" width="2.140625" style="0" customWidth="1"/>
  </cols>
  <sheetData>
    <row r="1" spans="1:6" ht="14.25">
      <c r="A1" s="196" t="str">
        <f>'Aree di rischio per processi'!A52</f>
        <v>D.01 Erogazione di incentivi, sovvenzioni e contributi finanziari </v>
      </c>
      <c r="B1" s="165"/>
      <c r="C1" s="165"/>
      <c r="D1" s="165"/>
      <c r="E1" s="165"/>
      <c r="F1" s="165"/>
    </row>
    <row r="2" spans="1:6" ht="12.75" customHeight="1">
      <c r="A2" s="301" t="s">
        <v>472</v>
      </c>
      <c r="B2" s="301"/>
      <c r="C2" s="96"/>
      <c r="D2" s="302" t="s">
        <v>473</v>
      </c>
      <c r="E2" s="302"/>
      <c r="F2" s="96"/>
    </row>
    <row r="3" spans="1:6" ht="12.75">
      <c r="A3" s="301"/>
      <c r="B3" s="301"/>
      <c r="C3" s="96"/>
      <c r="D3" s="302"/>
      <c r="E3" s="302"/>
      <c r="F3" s="96" t="str">
        <f>IF(C6=0,"--",IF(C6&lt;7,"Basso",IF(C6&lt;15,"Medio",IF(C6&lt;25.1,"Alto",""))))</f>
        <v>--</v>
      </c>
    </row>
    <row r="4" spans="1:6" ht="12.75">
      <c r="A4" s="94" t="s">
        <v>374</v>
      </c>
      <c r="B4" s="95"/>
      <c r="C4" s="96"/>
      <c r="D4" s="97" t="s">
        <v>375</v>
      </c>
      <c r="E4" s="95"/>
      <c r="F4" s="96"/>
    </row>
    <row r="5" spans="1:6" ht="102">
      <c r="A5" s="98" t="s">
        <v>376</v>
      </c>
      <c r="B5" s="95"/>
      <c r="C5" s="96"/>
      <c r="D5" s="99" t="s">
        <v>377</v>
      </c>
      <c r="E5" s="95"/>
      <c r="F5" s="96"/>
    </row>
    <row r="6" spans="1:11" ht="12.75">
      <c r="A6" s="100" t="s">
        <v>378</v>
      </c>
      <c r="B6" s="101"/>
      <c r="C6" s="96"/>
      <c r="D6" s="101" t="s">
        <v>379</v>
      </c>
      <c r="E6" s="101"/>
      <c r="F6" s="96"/>
      <c r="H6" s="30"/>
      <c r="I6" s="30"/>
      <c r="K6" s="35"/>
    </row>
    <row r="7" spans="1:11" ht="12.75">
      <c r="A7" s="100" t="s">
        <v>380</v>
      </c>
      <c r="B7" s="101">
        <v>2</v>
      </c>
      <c r="C7" s="96"/>
      <c r="D7" s="101" t="s">
        <v>381</v>
      </c>
      <c r="E7" s="101"/>
      <c r="F7" s="96"/>
      <c r="H7" s="30"/>
      <c r="K7" s="35"/>
    </row>
    <row r="8" spans="1:11" ht="12.75">
      <c r="A8" s="100" t="s">
        <v>382</v>
      </c>
      <c r="B8" s="101"/>
      <c r="C8" s="96"/>
      <c r="D8" s="101" t="s">
        <v>383</v>
      </c>
      <c r="E8" s="101">
        <v>3</v>
      </c>
      <c r="F8" s="96"/>
      <c r="H8" s="30"/>
      <c r="K8" s="35"/>
    </row>
    <row r="9" spans="1:8" ht="25.5">
      <c r="A9" s="100" t="s">
        <v>384</v>
      </c>
      <c r="B9" s="101"/>
      <c r="C9" s="96"/>
      <c r="D9" s="101" t="s">
        <v>385</v>
      </c>
      <c r="E9" s="101"/>
      <c r="F9" s="96"/>
      <c r="H9" s="30"/>
    </row>
    <row r="10" spans="1:8" ht="12.75">
      <c r="A10" s="100" t="s">
        <v>386</v>
      </c>
      <c r="B10" s="101"/>
      <c r="C10" s="96"/>
      <c r="D10" s="101" t="s">
        <v>387</v>
      </c>
      <c r="E10" s="101"/>
      <c r="F10" s="96"/>
      <c r="H10" s="30"/>
    </row>
    <row r="11" spans="1:8" ht="12.75">
      <c r="A11" s="102"/>
      <c r="B11" s="103"/>
      <c r="C11" s="103"/>
      <c r="D11" s="103"/>
      <c r="E11" s="103"/>
      <c r="F11" s="103"/>
      <c r="H11" s="30"/>
    </row>
    <row r="12" spans="1:6" ht="12.75">
      <c r="A12" s="94" t="s">
        <v>388</v>
      </c>
      <c r="B12" s="95"/>
      <c r="C12" s="103"/>
      <c r="D12" s="97" t="s">
        <v>389</v>
      </c>
      <c r="E12" s="95"/>
      <c r="F12" s="103"/>
    </row>
    <row r="13" spans="1:6" ht="76.5">
      <c r="A13" s="168" t="s">
        <v>390</v>
      </c>
      <c r="B13" s="95"/>
      <c r="C13" s="103"/>
      <c r="D13" s="99" t="s">
        <v>391</v>
      </c>
      <c r="E13" s="95"/>
      <c r="F13" s="103"/>
    </row>
    <row r="14" spans="1:6" ht="12.75">
      <c r="A14" s="169" t="s">
        <v>474</v>
      </c>
      <c r="B14" s="101"/>
      <c r="C14" s="103"/>
      <c r="D14" s="101" t="s">
        <v>393</v>
      </c>
      <c r="E14" s="101">
        <v>1</v>
      </c>
      <c r="F14" s="103"/>
    </row>
    <row r="15" spans="1:6" ht="12.75">
      <c r="A15" s="169" t="s">
        <v>398</v>
      </c>
      <c r="B15" s="101">
        <v>5</v>
      </c>
      <c r="C15" s="103"/>
      <c r="D15" s="101" t="s">
        <v>428</v>
      </c>
      <c r="E15" s="101"/>
      <c r="F15" s="103"/>
    </row>
    <row r="16" spans="1:6" ht="12.75">
      <c r="A16" s="102"/>
      <c r="B16" s="103"/>
      <c r="C16" s="103"/>
      <c r="D16" s="103"/>
      <c r="E16" s="103"/>
      <c r="F16" s="103"/>
    </row>
    <row r="17" spans="1:6" ht="12.75">
      <c r="A17" s="94" t="s">
        <v>399</v>
      </c>
      <c r="B17" s="95"/>
      <c r="C17" s="103"/>
      <c r="D17" s="97" t="s">
        <v>400</v>
      </c>
      <c r="E17" s="95"/>
      <c r="F17" s="103"/>
    </row>
    <row r="18" spans="1:6" ht="38.25">
      <c r="A18" s="168" t="s">
        <v>401</v>
      </c>
      <c r="B18" s="95"/>
      <c r="C18" s="103"/>
      <c r="D18" s="99" t="s">
        <v>475</v>
      </c>
      <c r="E18" s="95"/>
      <c r="F18" s="103"/>
    </row>
    <row r="19" spans="1:6" ht="12.75">
      <c r="A19" s="169" t="s">
        <v>403</v>
      </c>
      <c r="B19" s="101"/>
      <c r="C19" s="103"/>
      <c r="D19" s="101" t="s">
        <v>393</v>
      </c>
      <c r="E19" s="101"/>
      <c r="F19" s="103"/>
    </row>
    <row r="20" spans="1:6" ht="12.75">
      <c r="A20" s="169" t="s">
        <v>406</v>
      </c>
      <c r="B20" s="101">
        <v>3</v>
      </c>
      <c r="C20" s="103"/>
      <c r="D20" s="101" t="s">
        <v>476</v>
      </c>
      <c r="E20" s="101">
        <v>1</v>
      </c>
      <c r="F20" s="103"/>
    </row>
    <row r="21" spans="1:6" ht="12.75">
      <c r="A21" s="169" t="s">
        <v>410</v>
      </c>
      <c r="B21" s="101"/>
      <c r="C21" s="103"/>
      <c r="D21" s="101" t="s">
        <v>477</v>
      </c>
      <c r="E21" s="101"/>
      <c r="F21" s="103"/>
    </row>
    <row r="22" spans="1:6" ht="12.75">
      <c r="A22" s="169"/>
      <c r="B22" s="101"/>
      <c r="C22" s="103"/>
      <c r="D22" s="101" t="s">
        <v>478</v>
      </c>
      <c r="E22" s="101"/>
      <c r="F22" s="103"/>
    </row>
    <row r="23" spans="1:6" ht="12.75">
      <c r="A23" s="169"/>
      <c r="B23" s="101"/>
      <c r="C23" s="103"/>
      <c r="D23" s="101" t="s">
        <v>479</v>
      </c>
      <c r="E23" s="101"/>
      <c r="F23" s="103"/>
    </row>
    <row r="24" spans="1:6" ht="12.75">
      <c r="A24" s="169"/>
      <c r="B24" s="101"/>
      <c r="C24" s="103"/>
      <c r="D24" s="105" t="s">
        <v>480</v>
      </c>
      <c r="E24" s="105"/>
      <c r="F24" s="103"/>
    </row>
    <row r="25" spans="1:6" ht="12.75">
      <c r="A25" s="102"/>
      <c r="B25" s="103"/>
      <c r="C25" s="103"/>
      <c r="D25" s="103"/>
      <c r="E25" s="103"/>
      <c r="F25" s="103"/>
    </row>
    <row r="26" spans="1:6" ht="12.75">
      <c r="A26" s="94" t="s">
        <v>412</v>
      </c>
      <c r="B26" s="95"/>
      <c r="C26" s="103"/>
      <c r="D26" s="97" t="s">
        <v>413</v>
      </c>
      <c r="E26" s="95"/>
      <c r="F26" s="103"/>
    </row>
    <row r="27" spans="1:6" ht="51">
      <c r="A27" s="168" t="s">
        <v>414</v>
      </c>
      <c r="B27" s="95"/>
      <c r="C27" s="103"/>
      <c r="D27" s="99" t="s">
        <v>415</v>
      </c>
      <c r="E27" s="95"/>
      <c r="F27" s="103"/>
    </row>
    <row r="28" spans="1:6" ht="12.75">
      <c r="A28" s="169" t="s">
        <v>416</v>
      </c>
      <c r="B28" s="101"/>
      <c r="C28" s="103"/>
      <c r="D28" s="101" t="s">
        <v>417</v>
      </c>
      <c r="E28" s="101"/>
      <c r="F28" s="103"/>
    </row>
    <row r="29" spans="1:6" ht="25.5">
      <c r="A29" s="100" t="s">
        <v>547</v>
      </c>
      <c r="B29" s="101"/>
      <c r="C29" s="103"/>
      <c r="D29" s="101" t="s">
        <v>419</v>
      </c>
      <c r="E29" s="101"/>
      <c r="F29" s="103"/>
    </row>
    <row r="30" spans="1:6" ht="25.5">
      <c r="A30" s="100" t="s">
        <v>424</v>
      </c>
      <c r="B30" s="101">
        <v>5</v>
      </c>
      <c r="C30" s="103"/>
      <c r="D30" s="106" t="s">
        <v>482</v>
      </c>
      <c r="E30" s="101"/>
      <c r="F30" s="103"/>
    </row>
    <row r="31" spans="1:6" ht="12.75">
      <c r="A31" s="169"/>
      <c r="B31" s="101"/>
      <c r="C31" s="103"/>
      <c r="D31" s="101" t="s">
        <v>483</v>
      </c>
      <c r="E31" s="101"/>
      <c r="F31" s="103"/>
    </row>
    <row r="32" spans="1:6" ht="12.75">
      <c r="A32" s="169"/>
      <c r="B32" s="101"/>
      <c r="C32" s="103"/>
      <c r="D32" s="101" t="s">
        <v>484</v>
      </c>
      <c r="E32" s="101">
        <v>5</v>
      </c>
      <c r="F32" s="103"/>
    </row>
    <row r="33" spans="1:6" ht="12.75">
      <c r="A33" s="102"/>
      <c r="B33" s="103"/>
      <c r="C33" s="103"/>
      <c r="D33" s="103"/>
      <c r="E33" s="103"/>
      <c r="F33" s="103"/>
    </row>
    <row r="34" spans="1:6" ht="12.75">
      <c r="A34" s="94" t="s">
        <v>426</v>
      </c>
      <c r="B34" s="95"/>
      <c r="C34" s="103"/>
      <c r="D34" s="283"/>
      <c r="E34" s="283"/>
      <c r="F34" s="283"/>
    </row>
    <row r="35" spans="1:6" ht="51">
      <c r="A35" s="168" t="s">
        <v>427</v>
      </c>
      <c r="B35" s="95"/>
      <c r="C35" s="103"/>
      <c r="D35" s="283"/>
      <c r="E35" s="283"/>
      <c r="F35" s="283"/>
    </row>
    <row r="36" spans="1:6" ht="12.75">
      <c r="A36" s="169" t="s">
        <v>393</v>
      </c>
      <c r="B36" s="101"/>
      <c r="C36" s="103"/>
      <c r="D36" s="283"/>
      <c r="E36" s="283"/>
      <c r="F36" s="283"/>
    </row>
    <row r="37" spans="1:6" ht="12.75">
      <c r="A37" s="169" t="s">
        <v>428</v>
      </c>
      <c r="B37" s="101">
        <v>5</v>
      </c>
      <c r="C37" s="103"/>
      <c r="D37" s="283"/>
      <c r="E37" s="283"/>
      <c r="F37" s="283"/>
    </row>
    <row r="38" spans="1:6" ht="13.5" customHeight="1">
      <c r="A38" s="102"/>
      <c r="B38" s="103"/>
      <c r="C38" s="103"/>
      <c r="D38" s="107"/>
      <c r="E38" s="107"/>
      <c r="F38" s="107"/>
    </row>
    <row r="39" spans="1:6" ht="12.75" customHeight="1">
      <c r="A39" s="300" t="s">
        <v>485</v>
      </c>
      <c r="B39" s="300"/>
      <c r="C39" s="103"/>
      <c r="D39" s="107"/>
      <c r="E39" s="107"/>
      <c r="F39" s="107"/>
    </row>
    <row r="40" spans="1:6" ht="6" customHeight="1">
      <c r="A40" s="300"/>
      <c r="B40" s="300"/>
      <c r="C40" s="103"/>
      <c r="D40" s="107"/>
      <c r="E40" s="107"/>
      <c r="F40" s="107"/>
    </row>
    <row r="41" spans="1:6" ht="12.75" hidden="1">
      <c r="A41" s="94"/>
      <c r="B41" s="95"/>
      <c r="C41" s="103"/>
      <c r="D41" s="107"/>
      <c r="E41" s="107"/>
      <c r="F41" s="107"/>
    </row>
    <row r="42" spans="1:6" ht="6.75" customHeight="1">
      <c r="A42" s="94"/>
      <c r="B42" s="95"/>
      <c r="C42" s="103"/>
      <c r="D42" s="107"/>
      <c r="E42" s="107"/>
      <c r="F42" s="107"/>
    </row>
    <row r="43" spans="1:6" ht="25.5">
      <c r="A43" s="168" t="s">
        <v>430</v>
      </c>
      <c r="B43" s="95"/>
      <c r="C43" s="103"/>
      <c r="D43" s="107"/>
      <c r="E43" s="107"/>
      <c r="F43" s="107"/>
    </row>
    <row r="44" spans="1:6" ht="12.75">
      <c r="A44" s="169" t="s">
        <v>486</v>
      </c>
      <c r="B44" s="101">
        <v>1</v>
      </c>
      <c r="C44" s="103"/>
      <c r="D44" s="107"/>
      <c r="E44" s="107"/>
      <c r="F44" s="107"/>
    </row>
    <row r="45" spans="1:6" ht="12.75">
      <c r="A45" s="169" t="s">
        <v>432</v>
      </c>
      <c r="B45" s="101"/>
      <c r="C45" s="103"/>
      <c r="D45" s="107"/>
      <c r="E45" s="107"/>
      <c r="F45" s="107"/>
    </row>
    <row r="46" spans="1:6" ht="12.75">
      <c r="A46" s="169" t="s">
        <v>487</v>
      </c>
      <c r="B46" s="101"/>
      <c r="C46" s="103"/>
      <c r="D46" s="107"/>
      <c r="E46" s="107"/>
      <c r="F46" s="107"/>
    </row>
    <row r="47" spans="1:6" ht="12.75">
      <c r="A47" s="169" t="s">
        <v>434</v>
      </c>
      <c r="B47" s="101"/>
      <c r="C47" s="103"/>
      <c r="D47" s="107"/>
      <c r="E47" s="107"/>
      <c r="F47" s="107"/>
    </row>
    <row r="48" spans="1:6" ht="12.75">
      <c r="A48" s="169" t="s">
        <v>435</v>
      </c>
      <c r="B48" s="101"/>
      <c r="C48" s="103"/>
      <c r="D48" s="107"/>
      <c r="E48" s="107"/>
      <c r="F48" s="107"/>
    </row>
    <row r="49" spans="1:6" ht="13.5" customHeight="1">
      <c r="A49" s="102"/>
      <c r="B49" s="103"/>
      <c r="C49" s="103"/>
      <c r="D49" s="107"/>
      <c r="E49" s="107"/>
      <c r="F49" s="107"/>
    </row>
    <row r="50" spans="1:6" ht="14.25">
      <c r="A50" s="164" t="str">
        <f>'Aree di rischio per processi'!A53</f>
        <v>D.02 Benzina Regionale</v>
      </c>
      <c r="B50" s="165"/>
      <c r="C50" s="165"/>
      <c r="D50" s="165"/>
      <c r="E50" s="165"/>
      <c r="F50" s="165"/>
    </row>
    <row r="51" spans="1:6" ht="12.75" customHeight="1">
      <c r="A51" s="301" t="s">
        <v>472</v>
      </c>
      <c r="B51" s="301"/>
      <c r="C51" s="96"/>
      <c r="D51" s="302" t="s">
        <v>473</v>
      </c>
      <c r="E51" s="302"/>
      <c r="F51" s="96"/>
    </row>
    <row r="52" spans="1:6" ht="12.75">
      <c r="A52" s="301"/>
      <c r="B52" s="301"/>
      <c r="C52" s="96"/>
      <c r="D52" s="302"/>
      <c r="E52" s="302"/>
      <c r="F52" s="96"/>
    </row>
    <row r="53" spans="1:6" ht="12.75">
      <c r="A53" s="94" t="s">
        <v>374</v>
      </c>
      <c r="B53" s="95"/>
      <c r="C53" s="96"/>
      <c r="D53" s="97" t="s">
        <v>375</v>
      </c>
      <c r="E53" s="95"/>
      <c r="F53" s="96"/>
    </row>
    <row r="54" spans="1:6" ht="102">
      <c r="A54" s="98" t="s">
        <v>376</v>
      </c>
      <c r="B54" s="95"/>
      <c r="C54" s="96"/>
      <c r="D54" s="99" t="s">
        <v>377</v>
      </c>
      <c r="E54" s="95"/>
      <c r="F54" s="96"/>
    </row>
    <row r="55" spans="1:6" ht="12.75">
      <c r="A55" s="100" t="s">
        <v>378</v>
      </c>
      <c r="B55" s="101"/>
      <c r="C55" s="96"/>
      <c r="D55" s="101" t="s">
        <v>379</v>
      </c>
      <c r="E55" s="101"/>
      <c r="F55" s="96"/>
    </row>
    <row r="56" spans="1:6" ht="12.75">
      <c r="A56" s="100" t="s">
        <v>380</v>
      </c>
      <c r="B56" s="101">
        <v>2</v>
      </c>
      <c r="C56" s="96"/>
      <c r="D56" s="101" t="s">
        <v>381</v>
      </c>
      <c r="E56" s="101">
        <v>2</v>
      </c>
      <c r="F56" s="96"/>
    </row>
    <row r="57" spans="1:6" ht="12.75">
      <c r="A57" s="100" t="s">
        <v>382</v>
      </c>
      <c r="B57" s="101"/>
      <c r="C57" s="96"/>
      <c r="D57" s="101" t="s">
        <v>383</v>
      </c>
      <c r="E57" s="101"/>
      <c r="F57" s="96"/>
    </row>
    <row r="58" spans="1:6" ht="25.5">
      <c r="A58" s="100" t="s">
        <v>384</v>
      </c>
      <c r="B58" s="101"/>
      <c r="C58" s="96"/>
      <c r="D58" s="101" t="s">
        <v>385</v>
      </c>
      <c r="E58" s="101"/>
      <c r="F58" s="96"/>
    </row>
    <row r="59" spans="1:6" ht="12.75">
      <c r="A59" s="100" t="s">
        <v>386</v>
      </c>
      <c r="B59" s="101"/>
      <c r="C59" s="96"/>
      <c r="D59" s="101" t="s">
        <v>387</v>
      </c>
      <c r="E59" s="101"/>
      <c r="F59" s="96"/>
    </row>
    <row r="60" spans="1:6" ht="12.75">
      <c r="A60" s="102"/>
      <c r="B60" s="103"/>
      <c r="C60" s="103"/>
      <c r="D60" s="103"/>
      <c r="E60" s="103"/>
      <c r="F60" s="103"/>
    </row>
    <row r="61" spans="1:6" ht="12.75">
      <c r="A61" s="94" t="s">
        <v>388</v>
      </c>
      <c r="B61" s="95"/>
      <c r="C61" s="103"/>
      <c r="D61" s="97" t="s">
        <v>389</v>
      </c>
      <c r="E61" s="95"/>
      <c r="F61" s="103"/>
    </row>
    <row r="62" spans="1:6" ht="76.5">
      <c r="A62" s="168" t="s">
        <v>390</v>
      </c>
      <c r="B62" s="95"/>
      <c r="C62" s="103"/>
      <c r="D62" s="99" t="s">
        <v>391</v>
      </c>
      <c r="E62" s="95"/>
      <c r="F62" s="103"/>
    </row>
    <row r="63" spans="1:6" ht="12.75">
      <c r="A63" s="169" t="s">
        <v>474</v>
      </c>
      <c r="B63" s="101"/>
      <c r="C63" s="103"/>
      <c r="D63" s="101" t="s">
        <v>393</v>
      </c>
      <c r="E63" s="101"/>
      <c r="F63" s="103"/>
    </row>
    <row r="64" spans="1:6" ht="12.75">
      <c r="A64" s="169" t="s">
        <v>398</v>
      </c>
      <c r="B64" s="101">
        <v>5</v>
      </c>
      <c r="C64" s="103"/>
      <c r="D64" s="101" t="s">
        <v>428</v>
      </c>
      <c r="E64" s="101">
        <v>5</v>
      </c>
      <c r="F64" s="103"/>
    </row>
    <row r="65" spans="1:6" ht="12.75">
      <c r="A65" s="102"/>
      <c r="B65" s="103"/>
      <c r="C65" s="103"/>
      <c r="D65" s="103"/>
      <c r="E65" s="103"/>
      <c r="F65" s="103"/>
    </row>
    <row r="66" spans="1:6" ht="12.75">
      <c r="A66" s="94" t="s">
        <v>399</v>
      </c>
      <c r="B66" s="95"/>
      <c r="C66" s="103"/>
      <c r="D66" s="97" t="s">
        <v>400</v>
      </c>
      <c r="E66" s="95"/>
      <c r="F66" s="103"/>
    </row>
    <row r="67" spans="1:6" ht="38.25">
      <c r="A67" s="168" t="s">
        <v>401</v>
      </c>
      <c r="B67" s="95"/>
      <c r="C67" s="103"/>
      <c r="D67" s="99" t="s">
        <v>475</v>
      </c>
      <c r="E67" s="95"/>
      <c r="F67" s="103"/>
    </row>
    <row r="68" spans="1:6" ht="12.75">
      <c r="A68" s="169" t="s">
        <v>403</v>
      </c>
      <c r="B68" s="101">
        <v>1</v>
      </c>
      <c r="C68" s="103"/>
      <c r="D68" s="101" t="s">
        <v>393</v>
      </c>
      <c r="E68" s="101"/>
      <c r="F68" s="103"/>
    </row>
    <row r="69" spans="1:6" ht="12.75">
      <c r="A69" s="169" t="s">
        <v>406</v>
      </c>
      <c r="B69" s="101"/>
      <c r="C69" s="103"/>
      <c r="D69" s="101" t="s">
        <v>476</v>
      </c>
      <c r="E69" s="101">
        <v>1</v>
      </c>
      <c r="F69" s="103"/>
    </row>
    <row r="70" spans="1:6" ht="12.75">
      <c r="A70" s="169" t="s">
        <v>410</v>
      </c>
      <c r="B70" s="101"/>
      <c r="C70" s="103"/>
      <c r="D70" s="101" t="s">
        <v>477</v>
      </c>
      <c r="E70" s="101"/>
      <c r="F70" s="103"/>
    </row>
    <row r="71" spans="1:6" ht="12.75">
      <c r="A71" s="169"/>
      <c r="B71" s="101"/>
      <c r="C71" s="103"/>
      <c r="D71" s="101" t="s">
        <v>478</v>
      </c>
      <c r="E71" s="101"/>
      <c r="F71" s="103"/>
    </row>
    <row r="72" spans="1:6" ht="12.75">
      <c r="A72" s="169"/>
      <c r="B72" s="101"/>
      <c r="C72" s="103"/>
      <c r="D72" s="101" t="s">
        <v>479</v>
      </c>
      <c r="E72" s="101"/>
      <c r="F72" s="103"/>
    </row>
    <row r="73" spans="1:6" ht="12.75">
      <c r="A73" s="169"/>
      <c r="B73" s="101"/>
      <c r="C73" s="103"/>
      <c r="D73" s="105" t="s">
        <v>480</v>
      </c>
      <c r="E73" s="105"/>
      <c r="F73" s="103"/>
    </row>
    <row r="74" spans="1:6" ht="12.75">
      <c r="A74" s="102"/>
      <c r="B74" s="103"/>
      <c r="C74" s="103"/>
      <c r="D74" s="103"/>
      <c r="E74" s="103"/>
      <c r="F74" s="103"/>
    </row>
    <row r="75" spans="1:6" ht="12.75">
      <c r="A75" s="94" t="s">
        <v>412</v>
      </c>
      <c r="B75" s="95"/>
      <c r="C75" s="103"/>
      <c r="D75" s="97" t="s">
        <v>413</v>
      </c>
      <c r="E75" s="95"/>
      <c r="F75" s="103"/>
    </row>
    <row r="76" spans="1:6" ht="51">
      <c r="A76" s="168" t="s">
        <v>414</v>
      </c>
      <c r="B76" s="95"/>
      <c r="C76" s="103"/>
      <c r="D76" s="99" t="s">
        <v>415</v>
      </c>
      <c r="E76" s="95"/>
      <c r="F76" s="103"/>
    </row>
    <row r="77" spans="1:6" ht="12.75">
      <c r="A77" s="169" t="s">
        <v>416</v>
      </c>
      <c r="B77" s="101"/>
      <c r="C77" s="103"/>
      <c r="D77" s="101" t="s">
        <v>417</v>
      </c>
      <c r="E77" s="101"/>
      <c r="F77" s="103"/>
    </row>
    <row r="78" spans="1:6" ht="25.5">
      <c r="A78" s="100" t="s">
        <v>547</v>
      </c>
      <c r="B78" s="101">
        <v>3</v>
      </c>
      <c r="C78" s="103"/>
      <c r="D78" s="101" t="s">
        <v>419</v>
      </c>
      <c r="E78" s="101"/>
      <c r="F78" s="103"/>
    </row>
    <row r="79" spans="1:6" ht="25.5">
      <c r="A79" s="100" t="s">
        <v>424</v>
      </c>
      <c r="B79" s="101"/>
      <c r="C79" s="103"/>
      <c r="D79" s="106" t="s">
        <v>482</v>
      </c>
      <c r="E79" s="101"/>
      <c r="F79" s="103"/>
    </row>
    <row r="80" spans="1:6" ht="12.75">
      <c r="A80" s="169"/>
      <c r="B80" s="101"/>
      <c r="C80" s="103"/>
      <c r="D80" s="101" t="s">
        <v>483</v>
      </c>
      <c r="E80" s="101"/>
      <c r="F80" s="103"/>
    </row>
    <row r="81" spans="1:6" ht="12.75">
      <c r="A81" s="169"/>
      <c r="B81" s="101"/>
      <c r="C81" s="103"/>
      <c r="D81" s="101" t="s">
        <v>484</v>
      </c>
      <c r="E81" s="101">
        <v>5</v>
      </c>
      <c r="F81" s="103"/>
    </row>
    <row r="82" spans="1:6" ht="12.75">
      <c r="A82" s="102"/>
      <c r="B82" s="103"/>
      <c r="C82" s="103"/>
      <c r="D82" s="103"/>
      <c r="E82" s="103"/>
      <c r="F82" s="103"/>
    </row>
    <row r="83" spans="1:6" ht="12.75">
      <c r="A83" s="94" t="s">
        <v>426</v>
      </c>
      <c r="B83" s="95"/>
      <c r="C83" s="103"/>
      <c r="D83" s="283"/>
      <c r="E83" s="283"/>
      <c r="F83" s="283"/>
    </row>
    <row r="84" spans="1:6" ht="51">
      <c r="A84" s="168" t="s">
        <v>427</v>
      </c>
      <c r="B84" s="95"/>
      <c r="C84" s="103"/>
      <c r="D84" s="283"/>
      <c r="E84" s="283"/>
      <c r="F84" s="283"/>
    </row>
    <row r="85" spans="1:6" ht="12.75">
      <c r="A85" s="169" t="s">
        <v>393</v>
      </c>
      <c r="B85" s="101">
        <v>1</v>
      </c>
      <c r="C85" s="103"/>
      <c r="D85" s="283"/>
      <c r="E85" s="283"/>
      <c r="F85" s="283"/>
    </row>
    <row r="86" spans="1:6" ht="12.75">
      <c r="A86" s="169" t="s">
        <v>428</v>
      </c>
      <c r="B86" s="101"/>
      <c r="C86" s="103"/>
      <c r="D86" s="283"/>
      <c r="E86" s="283"/>
      <c r="F86" s="283"/>
    </row>
    <row r="87" spans="1:6" ht="13.5" customHeight="1">
      <c r="A87" s="102"/>
      <c r="B87" s="103"/>
      <c r="C87" s="103"/>
      <c r="D87" s="107"/>
      <c r="E87" s="107"/>
      <c r="F87" s="107"/>
    </row>
    <row r="88" spans="1:6" ht="12.75" customHeight="1">
      <c r="A88" s="300" t="s">
        <v>485</v>
      </c>
      <c r="B88" s="300"/>
      <c r="C88" s="103"/>
      <c r="D88" s="107"/>
      <c r="E88" s="107"/>
      <c r="F88" s="107"/>
    </row>
    <row r="89" spans="1:6" ht="6" customHeight="1">
      <c r="A89" s="300"/>
      <c r="B89" s="300"/>
      <c r="C89" s="103"/>
      <c r="D89" s="107"/>
      <c r="E89" s="107"/>
      <c r="F89" s="107"/>
    </row>
    <row r="90" spans="1:6" ht="12.75" hidden="1">
      <c r="A90" s="94"/>
      <c r="B90" s="95"/>
      <c r="C90" s="103"/>
      <c r="D90" s="107"/>
      <c r="E90" s="107"/>
      <c r="F90" s="107"/>
    </row>
    <row r="91" spans="1:6" ht="6.75" customHeight="1">
      <c r="A91" s="94"/>
      <c r="B91" s="95"/>
      <c r="C91" s="103"/>
      <c r="D91" s="107"/>
      <c r="E91" s="107"/>
      <c r="F91" s="107"/>
    </row>
    <row r="92" spans="1:6" ht="25.5">
      <c r="A92" s="168" t="s">
        <v>430</v>
      </c>
      <c r="B92" s="95"/>
      <c r="C92" s="103"/>
      <c r="D92" s="107"/>
      <c r="E92" s="107"/>
      <c r="F92" s="107"/>
    </row>
    <row r="93" spans="1:6" ht="12.75">
      <c r="A93" s="169" t="s">
        <v>486</v>
      </c>
      <c r="B93" s="101"/>
      <c r="C93" s="103"/>
      <c r="D93" s="107"/>
      <c r="E93" s="107"/>
      <c r="F93" s="107"/>
    </row>
    <row r="94" spans="1:6" ht="12.75">
      <c r="A94" s="169" t="s">
        <v>432</v>
      </c>
      <c r="B94" s="101">
        <v>2</v>
      </c>
      <c r="C94" s="103"/>
      <c r="D94" s="107"/>
      <c r="E94" s="107"/>
      <c r="F94" s="107"/>
    </row>
    <row r="95" spans="1:6" ht="12.75">
      <c r="A95" s="169" t="s">
        <v>487</v>
      </c>
      <c r="B95" s="101"/>
      <c r="C95" s="103"/>
      <c r="D95" s="107"/>
      <c r="E95" s="107"/>
      <c r="F95" s="107"/>
    </row>
    <row r="96" spans="1:6" ht="12.75">
      <c r="A96" s="169" t="s">
        <v>434</v>
      </c>
      <c r="B96" s="101"/>
      <c r="C96" s="103"/>
      <c r="D96" s="107"/>
      <c r="E96" s="107"/>
      <c r="F96" s="107"/>
    </row>
    <row r="97" spans="1:6" ht="12.75">
      <c r="A97" s="169" t="s">
        <v>435</v>
      </c>
      <c r="B97" s="101"/>
      <c r="C97" s="103"/>
      <c r="D97" s="107"/>
      <c r="E97" s="107"/>
      <c r="F97" s="107"/>
    </row>
    <row r="98" spans="1:6" ht="13.5" customHeight="1">
      <c r="A98" s="102"/>
      <c r="B98" s="103"/>
      <c r="C98" s="103"/>
      <c r="D98" s="107"/>
      <c r="E98" s="107"/>
      <c r="F98" s="107"/>
    </row>
  </sheetData>
  <sheetProtection selectLockedCells="1" selectUnlockedCells="1"/>
  <mergeCells count="8">
    <mergeCell ref="D83:F86"/>
    <mergeCell ref="A88:B89"/>
    <mergeCell ref="A2:B3"/>
    <mergeCell ref="D2:E3"/>
    <mergeCell ref="D34:F37"/>
    <mergeCell ref="A39:B40"/>
    <mergeCell ref="A51:B52"/>
    <mergeCell ref="D51:E52"/>
  </mergeCells>
  <dataValidations count="1">
    <dataValidation type="list" allowBlank="1" showErrorMessage="1" sqref="H6:H11">
      <formula1>$D$2:$D$8</formula1>
      <formula2>0</formula2>
    </dataValidation>
  </dataValidations>
  <printOptions/>
  <pageMargins left="0.5118110236220472" right="0.35433070866141736" top="0.93" bottom="0.6692913385826772" header="0.5118110236220472" footer="0.5118110236220472"/>
  <pageSetup horizontalDpi="300" verticalDpi="300" orientation="portrait" paperSize="9" scale="70" r:id="rId1"/>
  <headerFooter alignWithMargins="0">
    <oddHeader>&amp;L&amp;12Allegato n. 7 al Piano prevenzione corruzione e trasparenza triennio 2020-2022
&amp;"Arial,Grassetto"&amp;14PESATURA PROCESSI AREA D - CONCENTRO</oddHeader>
    <oddFooter>&amp;Rpag. &amp;P di &amp;N</oddFooter>
  </headerFooter>
  <rowBreaks count="1" manualBreakCount="1">
    <brk id="49" max="255" man="1"/>
  </rowBreaks>
</worksheet>
</file>

<file path=xl/worksheets/sheet12.xml><?xml version="1.0" encoding="utf-8"?>
<worksheet xmlns="http://schemas.openxmlformats.org/spreadsheetml/2006/main" xmlns:r="http://schemas.openxmlformats.org/officeDocument/2006/relationships">
  <sheetPr>
    <tabColor indexed="63"/>
  </sheetPr>
  <dimension ref="A1:AI26"/>
  <sheetViews>
    <sheetView zoomScale="61" zoomScaleNormal="61"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E21" sqref="E21"/>
    </sheetView>
  </sheetViews>
  <sheetFormatPr defaultColWidth="10.8515625" defaultRowHeight="12.75" outlineLevelCol="1"/>
  <cols>
    <col min="1" max="1" width="3.421875" style="206" customWidth="1"/>
    <col min="2" max="2" width="64.7109375" style="207" customWidth="1"/>
    <col min="3" max="3" width="10.140625" style="208" customWidth="1"/>
    <col min="4" max="6" width="12.28125" style="208" customWidth="1" outlineLevel="1"/>
    <col min="7" max="7" width="8.28125" style="208" customWidth="1"/>
    <col min="8" max="8" width="13.28125" style="208" customWidth="1" outlineLevel="1"/>
    <col min="9" max="16" width="12.28125" style="208" customWidth="1" outlineLevel="1"/>
    <col min="17" max="17" width="14.7109375" style="208" customWidth="1" outlineLevel="1"/>
    <col min="18" max="19" width="12.28125" style="208" customWidth="1" outlineLevel="1"/>
    <col min="20" max="20" width="15.8515625" style="208" customWidth="1" outlineLevel="1"/>
    <col min="21" max="21" width="8.421875" style="208" customWidth="1"/>
    <col min="22" max="27" width="12.28125" style="208" customWidth="1" outlineLevel="1"/>
    <col min="28" max="28" width="15.28125" style="208" customWidth="1"/>
    <col min="29" max="34" width="12.28125" style="208" customWidth="1" outlineLevel="1"/>
    <col min="35" max="35" width="17.28125" style="208" customWidth="1"/>
    <col min="36" max="16384" width="10.8515625" style="208" customWidth="1"/>
  </cols>
  <sheetData>
    <row r="1" spans="1:35" s="213" customFormat="1" ht="45" customHeight="1">
      <c r="A1" s="209"/>
      <c r="B1" s="210"/>
      <c r="C1" s="211" t="s">
        <v>548</v>
      </c>
      <c r="D1" s="325" t="s">
        <v>549</v>
      </c>
      <c r="E1" s="325"/>
      <c r="F1" s="325"/>
      <c r="G1" s="212" t="s">
        <v>550</v>
      </c>
      <c r="H1" s="326" t="s">
        <v>551</v>
      </c>
      <c r="I1" s="326"/>
      <c r="J1" s="326"/>
      <c r="K1" s="326"/>
      <c r="L1" s="326"/>
      <c r="M1" s="326"/>
      <c r="N1" s="326"/>
      <c r="O1" s="326"/>
      <c r="P1" s="326"/>
      <c r="Q1" s="326"/>
      <c r="R1" s="326"/>
      <c r="S1" s="326"/>
      <c r="T1" s="326"/>
      <c r="U1" s="212" t="s">
        <v>552</v>
      </c>
      <c r="V1" s="327" t="s">
        <v>42</v>
      </c>
      <c r="W1" s="327"/>
      <c r="X1" s="327"/>
      <c r="Y1" s="327"/>
      <c r="Z1" s="327"/>
      <c r="AA1" s="327"/>
      <c r="AB1" s="212" t="s">
        <v>553</v>
      </c>
      <c r="AC1" s="327" t="s">
        <v>62</v>
      </c>
      <c r="AD1" s="327"/>
      <c r="AE1" s="327"/>
      <c r="AF1" s="327"/>
      <c r="AG1" s="327"/>
      <c r="AH1" s="327"/>
      <c r="AI1" s="212" t="s">
        <v>554</v>
      </c>
    </row>
    <row r="2" spans="1:35" s="213" customFormat="1" ht="129" customHeight="1">
      <c r="A2" s="214"/>
      <c r="B2" s="215"/>
      <c r="C2" s="216" t="s">
        <v>555</v>
      </c>
      <c r="D2" s="217" t="s">
        <v>556</v>
      </c>
      <c r="E2" s="217" t="s">
        <v>557</v>
      </c>
      <c r="F2" s="218" t="s">
        <v>558</v>
      </c>
      <c r="G2" s="219" t="s">
        <v>559</v>
      </c>
      <c r="H2" s="220" t="s">
        <v>560</v>
      </c>
      <c r="I2" s="217" t="s">
        <v>561</v>
      </c>
      <c r="J2" s="217" t="s">
        <v>562</v>
      </c>
      <c r="K2" s="217" t="s">
        <v>563</v>
      </c>
      <c r="L2" s="217" t="s">
        <v>564</v>
      </c>
      <c r="M2" s="217" t="s">
        <v>565</v>
      </c>
      <c r="N2" s="217" t="s">
        <v>566</v>
      </c>
      <c r="O2" s="217" t="s">
        <v>567</v>
      </c>
      <c r="P2" s="217" t="s">
        <v>568</v>
      </c>
      <c r="Q2" s="217" t="s">
        <v>569</v>
      </c>
      <c r="R2" s="217" t="s">
        <v>570</v>
      </c>
      <c r="S2" s="217" t="s">
        <v>571</v>
      </c>
      <c r="T2" s="217" t="s">
        <v>572</v>
      </c>
      <c r="U2" s="219" t="s">
        <v>573</v>
      </c>
      <c r="V2" s="217" t="s">
        <v>574</v>
      </c>
      <c r="W2" s="217" t="s">
        <v>575</v>
      </c>
      <c r="X2" s="217" t="s">
        <v>576</v>
      </c>
      <c r="Y2" s="217" t="s">
        <v>577</v>
      </c>
      <c r="Z2" s="217" t="s">
        <v>578</v>
      </c>
      <c r="AA2" s="217" t="s">
        <v>579</v>
      </c>
      <c r="AB2" s="219" t="s">
        <v>580</v>
      </c>
      <c r="AC2" s="217" t="s">
        <v>581</v>
      </c>
      <c r="AD2" s="217" t="s">
        <v>582</v>
      </c>
      <c r="AE2" s="217" t="s">
        <v>583</v>
      </c>
      <c r="AF2" s="217" t="s">
        <v>584</v>
      </c>
      <c r="AG2" s="217" t="s">
        <v>585</v>
      </c>
      <c r="AH2" s="217" t="s">
        <v>586</v>
      </c>
      <c r="AI2" s="219" t="s">
        <v>587</v>
      </c>
    </row>
    <row r="3" spans="1:35" s="213" customFormat="1" ht="37.5">
      <c r="A3" s="221"/>
      <c r="B3" s="222" t="s">
        <v>588</v>
      </c>
      <c r="C3" s="223"/>
      <c r="D3" s="224"/>
      <c r="E3" s="224"/>
      <c r="F3" s="225"/>
      <c r="G3" s="226"/>
      <c r="H3" s="227"/>
      <c r="I3" s="224"/>
      <c r="J3" s="224"/>
      <c r="K3" s="224"/>
      <c r="L3" s="224"/>
      <c r="M3" s="224"/>
      <c r="N3" s="224"/>
      <c r="O3" s="224"/>
      <c r="P3" s="224"/>
      <c r="Q3" s="224"/>
      <c r="R3" s="224"/>
      <c r="S3" s="224"/>
      <c r="T3" s="224"/>
      <c r="U3" s="226"/>
      <c r="V3" s="224"/>
      <c r="W3" s="224"/>
      <c r="X3" s="224"/>
      <c r="Y3" s="224"/>
      <c r="Z3" s="224"/>
      <c r="AA3" s="224"/>
      <c r="AB3" s="226"/>
      <c r="AC3" s="224"/>
      <c r="AD3" s="224"/>
      <c r="AE3" s="224"/>
      <c r="AF3" s="224"/>
      <c r="AG3" s="224"/>
      <c r="AH3" s="224"/>
      <c r="AI3" s="226"/>
    </row>
    <row r="4" spans="1:35" s="213" customFormat="1" ht="15.75">
      <c r="A4" s="228" t="s">
        <v>589</v>
      </c>
      <c r="B4" s="229" t="s">
        <v>590</v>
      </c>
      <c r="C4" s="230"/>
      <c r="D4" s="231" t="s">
        <v>591</v>
      </c>
      <c r="E4" s="231" t="s">
        <v>591</v>
      </c>
      <c r="F4" s="232" t="s">
        <v>591</v>
      </c>
      <c r="G4" s="233"/>
      <c r="H4" s="234"/>
      <c r="I4" s="235"/>
      <c r="J4" s="235"/>
      <c r="K4" s="235"/>
      <c r="L4" s="235"/>
      <c r="M4" s="235"/>
      <c r="N4" s="235"/>
      <c r="O4" s="235"/>
      <c r="P4" s="235"/>
      <c r="Q4" s="235"/>
      <c r="R4" s="235"/>
      <c r="S4" s="235"/>
      <c r="T4" s="235"/>
      <c r="U4" s="233"/>
      <c r="V4" s="235"/>
      <c r="W4" s="235"/>
      <c r="X4" s="235"/>
      <c r="Y4" s="235"/>
      <c r="Z4" s="235"/>
      <c r="AA4" s="235"/>
      <c r="AB4" s="233"/>
      <c r="AC4" s="235"/>
      <c r="AD4" s="235"/>
      <c r="AE4" s="235"/>
      <c r="AF4" s="235"/>
      <c r="AG4" s="235"/>
      <c r="AH4" s="235"/>
      <c r="AI4" s="233"/>
    </row>
    <row r="5" spans="1:35" s="213" customFormat="1" ht="15.75">
      <c r="A5" s="228" t="s">
        <v>592</v>
      </c>
      <c r="B5" s="229" t="s">
        <v>593</v>
      </c>
      <c r="C5" s="236"/>
      <c r="D5" s="237"/>
      <c r="E5" s="237"/>
      <c r="F5" s="238"/>
      <c r="G5" s="239"/>
      <c r="H5" s="234"/>
      <c r="I5" s="235"/>
      <c r="J5" s="235"/>
      <c r="K5" s="235"/>
      <c r="L5" s="235"/>
      <c r="M5" s="235"/>
      <c r="N5" s="235"/>
      <c r="O5" s="235"/>
      <c r="P5" s="235"/>
      <c r="Q5" s="235"/>
      <c r="R5" s="235"/>
      <c r="S5" s="235"/>
      <c r="T5" s="235"/>
      <c r="U5" s="239"/>
      <c r="V5" s="235"/>
      <c r="W5" s="235"/>
      <c r="X5" s="235"/>
      <c r="Y5" s="235"/>
      <c r="Z5" s="235"/>
      <c r="AA5" s="235"/>
      <c r="AB5" s="239"/>
      <c r="AC5" s="235"/>
      <c r="AD5" s="235"/>
      <c r="AE5" s="235"/>
      <c r="AF5" s="235"/>
      <c r="AG5" s="235"/>
      <c r="AH5" s="235"/>
      <c r="AI5" s="239"/>
    </row>
    <row r="6" spans="1:35" s="213" customFormat="1" ht="15.75">
      <c r="A6" s="228" t="s">
        <v>594</v>
      </c>
      <c r="B6" s="229" t="s">
        <v>595</v>
      </c>
      <c r="C6" s="236"/>
      <c r="D6" s="237"/>
      <c r="E6" s="237"/>
      <c r="F6" s="238"/>
      <c r="G6" s="239"/>
      <c r="H6" s="234"/>
      <c r="I6" s="235"/>
      <c r="J6" s="235"/>
      <c r="K6" s="235"/>
      <c r="L6" s="235"/>
      <c r="M6" s="235"/>
      <c r="N6" s="235"/>
      <c r="O6" s="235"/>
      <c r="P6" s="235"/>
      <c r="Q6" s="235"/>
      <c r="R6" s="235"/>
      <c r="S6" s="235"/>
      <c r="T6" s="235"/>
      <c r="U6" s="239"/>
      <c r="V6" s="235"/>
      <c r="W6" s="235"/>
      <c r="X6" s="235"/>
      <c r="Y6" s="235"/>
      <c r="Z6" s="235"/>
      <c r="AA6" s="235"/>
      <c r="AB6" s="239"/>
      <c r="AC6" s="235"/>
      <c r="AD6" s="235"/>
      <c r="AE6" s="235"/>
      <c r="AF6" s="235"/>
      <c r="AG6" s="235"/>
      <c r="AH6" s="235"/>
      <c r="AI6" s="239"/>
    </row>
    <row r="7" spans="1:35" s="213" customFormat="1" ht="15.75">
      <c r="A7" s="228" t="s">
        <v>596</v>
      </c>
      <c r="B7" s="229" t="s">
        <v>597</v>
      </c>
      <c r="C7" s="236"/>
      <c r="D7" s="231" t="s">
        <v>591</v>
      </c>
      <c r="E7" s="237"/>
      <c r="F7" s="238"/>
      <c r="G7" s="239"/>
      <c r="H7" s="234"/>
      <c r="I7" s="235"/>
      <c r="J7" s="235"/>
      <c r="K7" s="235"/>
      <c r="L7" s="235"/>
      <c r="M7" s="235"/>
      <c r="N7" s="235"/>
      <c r="O7" s="235"/>
      <c r="P7" s="235"/>
      <c r="Q7" s="235"/>
      <c r="R7" s="235"/>
      <c r="S7" s="235"/>
      <c r="T7" s="235"/>
      <c r="U7" s="239"/>
      <c r="V7" s="235"/>
      <c r="W7" s="235"/>
      <c r="X7" s="235"/>
      <c r="Y7" s="235"/>
      <c r="Z7" s="235"/>
      <c r="AA7" s="235"/>
      <c r="AB7" s="239"/>
      <c r="AC7" s="235"/>
      <c r="AD7" s="235"/>
      <c r="AE7" s="235"/>
      <c r="AF7" s="235"/>
      <c r="AG7" s="235"/>
      <c r="AH7" s="235"/>
      <c r="AI7" s="239"/>
    </row>
    <row r="8" spans="1:35" s="213" customFormat="1" ht="25.5">
      <c r="A8" s="228" t="s">
        <v>598</v>
      </c>
      <c r="B8" s="229" t="s">
        <v>599</v>
      </c>
      <c r="C8" s="236"/>
      <c r="D8" s="231" t="s">
        <v>591</v>
      </c>
      <c r="E8" s="231" t="s">
        <v>591</v>
      </c>
      <c r="F8" s="238"/>
      <c r="G8" s="239"/>
      <c r="H8" s="234"/>
      <c r="I8" s="235"/>
      <c r="J8" s="235"/>
      <c r="K8" s="235"/>
      <c r="L8" s="235"/>
      <c r="M8" s="235"/>
      <c r="N8" s="235"/>
      <c r="O8" s="235"/>
      <c r="P8" s="235"/>
      <c r="Q8" s="235"/>
      <c r="R8" s="235"/>
      <c r="S8" s="235"/>
      <c r="T8" s="235"/>
      <c r="U8" s="239"/>
      <c r="V8" s="235"/>
      <c r="W8" s="235"/>
      <c r="X8" s="235"/>
      <c r="Y8" s="235"/>
      <c r="Z8" s="235"/>
      <c r="AA8" s="235"/>
      <c r="AB8" s="239"/>
      <c r="AC8" s="235"/>
      <c r="AD8" s="235"/>
      <c r="AE8" s="235"/>
      <c r="AF8" s="235"/>
      <c r="AG8" s="235"/>
      <c r="AH8" s="235"/>
      <c r="AI8" s="239"/>
    </row>
    <row r="9" spans="1:35" s="213" customFormat="1" ht="37.5">
      <c r="A9" s="221"/>
      <c r="B9" s="222" t="s">
        <v>600</v>
      </c>
      <c r="C9" s="223"/>
      <c r="D9" s="240"/>
      <c r="E9" s="240"/>
      <c r="F9" s="241"/>
      <c r="G9" s="226"/>
      <c r="H9" s="227"/>
      <c r="I9" s="224"/>
      <c r="J9" s="224"/>
      <c r="K9" s="224"/>
      <c r="L9" s="224"/>
      <c r="M9" s="224"/>
      <c r="N9" s="224"/>
      <c r="O9" s="224"/>
      <c r="P9" s="224"/>
      <c r="Q9" s="224"/>
      <c r="R9" s="224"/>
      <c r="S9" s="224"/>
      <c r="T9" s="224"/>
      <c r="U9" s="226"/>
      <c r="V9" s="224"/>
      <c r="W9" s="224"/>
      <c r="X9" s="224"/>
      <c r="Y9" s="224"/>
      <c r="Z9" s="224"/>
      <c r="AA9" s="224"/>
      <c r="AB9" s="226"/>
      <c r="AC9" s="224"/>
      <c r="AD9" s="224"/>
      <c r="AE9" s="224"/>
      <c r="AF9" s="224"/>
      <c r="AG9" s="224"/>
      <c r="AH9" s="224"/>
      <c r="AI9" s="226"/>
    </row>
    <row r="10" spans="1:35" s="213" customFormat="1" ht="15.75">
      <c r="A10" s="228" t="s">
        <v>601</v>
      </c>
      <c r="B10" s="229" t="s">
        <v>602</v>
      </c>
      <c r="C10" s="236"/>
      <c r="D10" s="237"/>
      <c r="E10" s="237"/>
      <c r="F10" s="238"/>
      <c r="G10" s="239"/>
      <c r="H10" s="234"/>
      <c r="I10" s="235"/>
      <c r="J10" s="235"/>
      <c r="K10" s="235"/>
      <c r="L10" s="235"/>
      <c r="M10" s="235"/>
      <c r="N10" s="235"/>
      <c r="O10" s="235"/>
      <c r="P10" s="235"/>
      <c r="Q10" s="235"/>
      <c r="R10" s="235"/>
      <c r="S10" s="235"/>
      <c r="T10" s="235"/>
      <c r="U10" s="239"/>
      <c r="V10" s="235"/>
      <c r="W10" s="235"/>
      <c r="X10" s="235"/>
      <c r="Y10" s="235"/>
      <c r="Z10" s="235"/>
      <c r="AA10" s="235"/>
      <c r="AB10" s="239"/>
      <c r="AC10" s="235"/>
      <c r="AD10" s="235"/>
      <c r="AE10" s="235"/>
      <c r="AF10" s="235"/>
      <c r="AG10" s="235"/>
      <c r="AH10" s="235"/>
      <c r="AI10" s="239"/>
    </row>
    <row r="11" spans="1:35" s="213" customFormat="1" ht="15.75">
      <c r="A11" s="228" t="s">
        <v>603</v>
      </c>
      <c r="B11" s="229" t="s">
        <v>604</v>
      </c>
      <c r="C11" s="236"/>
      <c r="D11" s="237"/>
      <c r="E11" s="237"/>
      <c r="F11" s="238"/>
      <c r="G11" s="239"/>
      <c r="H11" s="234"/>
      <c r="I11" s="235"/>
      <c r="J11" s="235"/>
      <c r="K11" s="235"/>
      <c r="L11" s="235"/>
      <c r="M11" s="235"/>
      <c r="N11" s="235"/>
      <c r="O11" s="235"/>
      <c r="P11" s="235"/>
      <c r="Q11" s="235"/>
      <c r="R11" s="235"/>
      <c r="S11" s="235"/>
      <c r="T11" s="235"/>
      <c r="U11" s="239"/>
      <c r="V11" s="235"/>
      <c r="W11" s="235"/>
      <c r="X11" s="235"/>
      <c r="Y11" s="235"/>
      <c r="Z11" s="235"/>
      <c r="AA11" s="235"/>
      <c r="AB11" s="239"/>
      <c r="AC11" s="235"/>
      <c r="AD11" s="235"/>
      <c r="AE11" s="235"/>
      <c r="AF11" s="235"/>
      <c r="AG11" s="235"/>
      <c r="AH11" s="235"/>
      <c r="AI11" s="239"/>
    </row>
    <row r="12" spans="1:35" s="213" customFormat="1" ht="25.5">
      <c r="A12" s="228" t="s">
        <v>605</v>
      </c>
      <c r="B12" s="229" t="s">
        <v>606</v>
      </c>
      <c r="C12" s="236"/>
      <c r="D12" s="237"/>
      <c r="E12" s="237"/>
      <c r="F12" s="238"/>
      <c r="G12" s="239"/>
      <c r="H12" s="234"/>
      <c r="I12" s="235"/>
      <c r="J12" s="235"/>
      <c r="K12" s="235"/>
      <c r="L12" s="235"/>
      <c r="M12" s="235"/>
      <c r="N12" s="235"/>
      <c r="O12" s="235"/>
      <c r="P12" s="235"/>
      <c r="Q12" s="235"/>
      <c r="R12" s="235"/>
      <c r="S12" s="235"/>
      <c r="T12" s="235"/>
      <c r="U12" s="239"/>
      <c r="V12" s="235"/>
      <c r="W12" s="235"/>
      <c r="X12" s="235"/>
      <c r="Y12" s="235"/>
      <c r="Z12" s="235"/>
      <c r="AA12" s="235"/>
      <c r="AB12" s="239"/>
      <c r="AC12" s="235"/>
      <c r="AD12" s="235"/>
      <c r="AE12" s="235"/>
      <c r="AF12" s="235"/>
      <c r="AG12" s="235"/>
      <c r="AH12" s="235"/>
      <c r="AI12" s="239"/>
    </row>
    <row r="13" spans="1:35" s="213" customFormat="1" ht="15.75">
      <c r="A13" s="228" t="s">
        <v>607</v>
      </c>
      <c r="B13" s="229" t="s">
        <v>608</v>
      </c>
      <c r="C13" s="236"/>
      <c r="D13" s="237"/>
      <c r="E13" s="237"/>
      <c r="F13" s="238"/>
      <c r="G13" s="239"/>
      <c r="H13" s="234"/>
      <c r="I13" s="235"/>
      <c r="J13" s="235"/>
      <c r="K13" s="235"/>
      <c r="L13" s="235"/>
      <c r="M13" s="235"/>
      <c r="N13" s="235"/>
      <c r="O13" s="235"/>
      <c r="P13" s="235"/>
      <c r="Q13" s="235"/>
      <c r="R13" s="235"/>
      <c r="S13" s="235"/>
      <c r="T13" s="235"/>
      <c r="U13" s="239"/>
      <c r="V13" s="235"/>
      <c r="W13" s="235"/>
      <c r="X13" s="235"/>
      <c r="Y13" s="235"/>
      <c r="Z13" s="235"/>
      <c r="AA13" s="235"/>
      <c r="AB13" s="239"/>
      <c r="AC13" s="235"/>
      <c r="AD13" s="235"/>
      <c r="AE13" s="235"/>
      <c r="AF13" s="235"/>
      <c r="AG13" s="235"/>
      <c r="AH13" s="235"/>
      <c r="AI13" s="239"/>
    </row>
    <row r="14" spans="1:35" s="213" customFormat="1" ht="15.75">
      <c r="A14" s="228" t="s">
        <v>609</v>
      </c>
      <c r="B14" s="229" t="s">
        <v>610</v>
      </c>
      <c r="C14" s="236"/>
      <c r="D14" s="237"/>
      <c r="E14" s="237"/>
      <c r="F14" s="238"/>
      <c r="G14" s="239"/>
      <c r="H14" s="234"/>
      <c r="I14" s="235"/>
      <c r="J14" s="235"/>
      <c r="K14" s="235"/>
      <c r="L14" s="235"/>
      <c r="M14" s="235"/>
      <c r="N14" s="235"/>
      <c r="O14" s="235"/>
      <c r="P14" s="235"/>
      <c r="Q14" s="235"/>
      <c r="R14" s="235"/>
      <c r="S14" s="235"/>
      <c r="T14" s="235"/>
      <c r="U14" s="239"/>
      <c r="V14" s="235"/>
      <c r="W14" s="235"/>
      <c r="X14" s="235"/>
      <c r="Y14" s="235"/>
      <c r="Z14" s="235"/>
      <c r="AA14" s="235"/>
      <c r="AB14" s="239"/>
      <c r="AC14" s="235"/>
      <c r="AD14" s="235"/>
      <c r="AE14" s="235"/>
      <c r="AF14" s="235"/>
      <c r="AG14" s="235"/>
      <c r="AH14" s="235"/>
      <c r="AI14" s="239"/>
    </row>
    <row r="15" spans="1:35" s="213" customFormat="1" ht="15.75">
      <c r="A15" s="228" t="s">
        <v>611</v>
      </c>
      <c r="B15" s="229" t="s">
        <v>612</v>
      </c>
      <c r="C15" s="236"/>
      <c r="D15" s="237"/>
      <c r="E15" s="237"/>
      <c r="F15" s="238"/>
      <c r="G15" s="239"/>
      <c r="H15" s="234"/>
      <c r="I15" s="235"/>
      <c r="J15" s="235"/>
      <c r="K15" s="235"/>
      <c r="L15" s="235"/>
      <c r="M15" s="235"/>
      <c r="N15" s="235"/>
      <c r="O15" s="235"/>
      <c r="P15" s="235"/>
      <c r="Q15" s="235"/>
      <c r="R15" s="235"/>
      <c r="S15" s="235"/>
      <c r="T15" s="235"/>
      <c r="U15" s="239"/>
      <c r="V15" s="235"/>
      <c r="W15" s="235"/>
      <c r="X15" s="235"/>
      <c r="Y15" s="235"/>
      <c r="Z15" s="235"/>
      <c r="AA15" s="235"/>
      <c r="AB15" s="239"/>
      <c r="AC15" s="235"/>
      <c r="AD15" s="235"/>
      <c r="AE15" s="235"/>
      <c r="AF15" s="235"/>
      <c r="AG15" s="235"/>
      <c r="AH15" s="235"/>
      <c r="AI15" s="239"/>
    </row>
    <row r="16" spans="1:35" s="213" customFormat="1" ht="15.75">
      <c r="A16" s="228" t="s">
        <v>613</v>
      </c>
      <c r="B16" s="229" t="s">
        <v>614</v>
      </c>
      <c r="C16" s="236"/>
      <c r="D16" s="237"/>
      <c r="E16" s="237"/>
      <c r="F16" s="238"/>
      <c r="G16" s="239"/>
      <c r="H16" s="234"/>
      <c r="I16" s="235"/>
      <c r="J16" s="235"/>
      <c r="K16" s="235"/>
      <c r="L16" s="235"/>
      <c r="M16" s="235"/>
      <c r="N16" s="235"/>
      <c r="O16" s="235"/>
      <c r="P16" s="235"/>
      <c r="Q16" s="235"/>
      <c r="R16" s="235"/>
      <c r="S16" s="235"/>
      <c r="T16" s="235"/>
      <c r="U16" s="239"/>
      <c r="V16" s="235"/>
      <c r="W16" s="235"/>
      <c r="X16" s="235"/>
      <c r="Y16" s="235"/>
      <c r="Z16" s="235"/>
      <c r="AA16" s="235"/>
      <c r="AB16" s="239"/>
      <c r="AC16" s="235"/>
      <c r="AD16" s="235"/>
      <c r="AE16" s="235"/>
      <c r="AF16" s="235"/>
      <c r="AG16" s="235"/>
      <c r="AH16" s="235"/>
      <c r="AI16" s="239"/>
    </row>
    <row r="17" spans="1:35" s="213" customFormat="1" ht="15.75">
      <c r="A17" s="228" t="s">
        <v>615</v>
      </c>
      <c r="B17" s="229" t="s">
        <v>616</v>
      </c>
      <c r="C17" s="236"/>
      <c r="D17" s="237"/>
      <c r="E17" s="237"/>
      <c r="F17" s="238"/>
      <c r="G17" s="239"/>
      <c r="H17" s="234"/>
      <c r="I17" s="235"/>
      <c r="J17" s="235"/>
      <c r="K17" s="235"/>
      <c r="L17" s="235"/>
      <c r="M17" s="235"/>
      <c r="N17" s="235"/>
      <c r="O17" s="235"/>
      <c r="P17" s="235"/>
      <c r="Q17" s="235"/>
      <c r="R17" s="235"/>
      <c r="S17" s="235"/>
      <c r="T17" s="235"/>
      <c r="U17" s="239"/>
      <c r="V17" s="235"/>
      <c r="W17" s="235"/>
      <c r="X17" s="235"/>
      <c r="Y17" s="235"/>
      <c r="Z17" s="235"/>
      <c r="AA17" s="235"/>
      <c r="AB17" s="239"/>
      <c r="AC17" s="235"/>
      <c r="AD17" s="235"/>
      <c r="AE17" s="235"/>
      <c r="AF17" s="235"/>
      <c r="AG17" s="235"/>
      <c r="AH17" s="235"/>
      <c r="AI17" s="239"/>
    </row>
    <row r="18" spans="1:35" s="213" customFormat="1" ht="15.75">
      <c r="A18" s="228" t="s">
        <v>617</v>
      </c>
      <c r="B18" s="229" t="s">
        <v>618</v>
      </c>
      <c r="C18" s="236"/>
      <c r="D18" s="237"/>
      <c r="E18" s="237"/>
      <c r="F18" s="238"/>
      <c r="G18" s="239"/>
      <c r="H18" s="234"/>
      <c r="I18" s="235"/>
      <c r="J18" s="235"/>
      <c r="K18" s="235"/>
      <c r="L18" s="235"/>
      <c r="M18" s="235"/>
      <c r="N18" s="235"/>
      <c r="O18" s="235"/>
      <c r="P18" s="235"/>
      <c r="Q18" s="235"/>
      <c r="R18" s="235"/>
      <c r="S18" s="235"/>
      <c r="T18" s="235"/>
      <c r="U18" s="239"/>
      <c r="V18" s="235"/>
      <c r="W18" s="235"/>
      <c r="X18" s="235"/>
      <c r="Y18" s="235"/>
      <c r="Z18" s="235"/>
      <c r="AA18" s="235"/>
      <c r="AB18" s="239"/>
      <c r="AC18" s="235"/>
      <c r="AD18" s="235"/>
      <c r="AE18" s="235"/>
      <c r="AF18" s="235"/>
      <c r="AG18" s="235"/>
      <c r="AH18" s="235"/>
      <c r="AI18" s="239"/>
    </row>
    <row r="19" spans="1:35" s="213" customFormat="1" ht="56.25">
      <c r="A19" s="221"/>
      <c r="B19" s="222" t="s">
        <v>619</v>
      </c>
      <c r="C19" s="223"/>
      <c r="D19" s="240"/>
      <c r="E19" s="240"/>
      <c r="F19" s="241"/>
      <c r="G19" s="226"/>
      <c r="H19" s="227"/>
      <c r="I19" s="224"/>
      <c r="J19" s="224"/>
      <c r="K19" s="224"/>
      <c r="L19" s="224"/>
      <c r="M19" s="224"/>
      <c r="N19" s="224"/>
      <c r="O19" s="224"/>
      <c r="P19" s="224"/>
      <c r="Q19" s="224"/>
      <c r="R19" s="224"/>
      <c r="S19" s="224"/>
      <c r="T19" s="224"/>
      <c r="U19" s="226"/>
      <c r="V19" s="224"/>
      <c r="W19" s="224"/>
      <c r="X19" s="224"/>
      <c r="Y19" s="224"/>
      <c r="Z19" s="224"/>
      <c r="AA19" s="224"/>
      <c r="AB19" s="226"/>
      <c r="AC19" s="224"/>
      <c r="AD19" s="224"/>
      <c r="AE19" s="224"/>
      <c r="AF19" s="224"/>
      <c r="AG19" s="224"/>
      <c r="AH19" s="224"/>
      <c r="AI19" s="226"/>
    </row>
    <row r="20" spans="1:35" s="213" customFormat="1" ht="15.75">
      <c r="A20" s="228" t="s">
        <v>620</v>
      </c>
      <c r="B20" s="229" t="s">
        <v>621</v>
      </c>
      <c r="C20" s="242"/>
      <c r="D20" s="231" t="s">
        <v>591</v>
      </c>
      <c r="E20" s="231" t="s">
        <v>591</v>
      </c>
      <c r="F20" s="232" t="s">
        <v>591</v>
      </c>
      <c r="G20" s="243"/>
      <c r="H20" s="234"/>
      <c r="I20" s="235"/>
      <c r="J20" s="235"/>
      <c r="K20" s="235"/>
      <c r="L20" s="235"/>
      <c r="M20" s="235"/>
      <c r="N20" s="235"/>
      <c r="O20" s="235"/>
      <c r="P20" s="235"/>
      <c r="Q20" s="235"/>
      <c r="R20" s="235"/>
      <c r="S20" s="235"/>
      <c r="T20" s="235"/>
      <c r="U20" s="243"/>
      <c r="V20" s="235"/>
      <c r="W20" s="235"/>
      <c r="X20" s="235"/>
      <c r="Y20" s="235"/>
      <c r="Z20" s="235"/>
      <c r="AA20" s="235"/>
      <c r="AB20" s="243"/>
      <c r="AC20" s="235"/>
      <c r="AD20" s="235"/>
      <c r="AE20" s="235"/>
      <c r="AF20" s="235"/>
      <c r="AG20" s="235"/>
      <c r="AH20" s="235"/>
      <c r="AI20" s="243"/>
    </row>
    <row r="21" spans="1:35" s="213" customFormat="1" ht="15.75">
      <c r="A21" s="228" t="s">
        <v>622</v>
      </c>
      <c r="B21" s="229" t="s">
        <v>623</v>
      </c>
      <c r="C21" s="236"/>
      <c r="D21" s="237"/>
      <c r="E21" s="237"/>
      <c r="F21" s="238"/>
      <c r="G21" s="239"/>
      <c r="H21" s="244" t="s">
        <v>624</v>
      </c>
      <c r="I21" s="235"/>
      <c r="J21" s="235"/>
      <c r="K21" s="235"/>
      <c r="L21" s="235"/>
      <c r="M21" s="235"/>
      <c r="N21" s="235"/>
      <c r="O21" s="235"/>
      <c r="P21" s="235"/>
      <c r="Q21" s="235"/>
      <c r="R21" s="235"/>
      <c r="S21" s="235"/>
      <c r="T21" s="235"/>
      <c r="U21" s="239"/>
      <c r="V21" s="235"/>
      <c r="W21" s="235"/>
      <c r="X21" s="235"/>
      <c r="Y21" s="235"/>
      <c r="Z21" s="235"/>
      <c r="AA21" s="235"/>
      <c r="AB21" s="239"/>
      <c r="AC21" s="235"/>
      <c r="AD21" s="235"/>
      <c r="AE21" s="235"/>
      <c r="AF21" s="235"/>
      <c r="AG21" s="235"/>
      <c r="AH21" s="235"/>
      <c r="AI21" s="239"/>
    </row>
    <row r="22" spans="1:35" s="213" customFormat="1" ht="15.75">
      <c r="A22" s="228" t="s">
        <v>625</v>
      </c>
      <c r="B22" s="229" t="s">
        <v>626</v>
      </c>
      <c r="C22" s="236"/>
      <c r="D22" s="237"/>
      <c r="E22" s="237"/>
      <c r="F22" s="237"/>
      <c r="G22" s="239"/>
      <c r="H22" s="234"/>
      <c r="I22" s="235"/>
      <c r="J22" s="235"/>
      <c r="K22" s="235"/>
      <c r="L22" s="235"/>
      <c r="M22" s="235"/>
      <c r="N22" s="235"/>
      <c r="O22" s="235"/>
      <c r="P22" s="235"/>
      <c r="Q22" s="235"/>
      <c r="R22" s="235"/>
      <c r="S22" s="235"/>
      <c r="T22" s="235"/>
      <c r="U22" s="239"/>
      <c r="V22" s="235"/>
      <c r="W22" s="235"/>
      <c r="X22" s="235"/>
      <c r="Y22" s="235"/>
      <c r="Z22" s="235"/>
      <c r="AA22" s="235"/>
      <c r="AB22" s="239"/>
      <c r="AC22" s="235"/>
      <c r="AD22" s="235"/>
      <c r="AE22" s="235"/>
      <c r="AF22" s="235"/>
      <c r="AG22" s="235"/>
      <c r="AH22" s="235"/>
      <c r="AI22" s="239"/>
    </row>
    <row r="23" spans="1:35" s="213" customFormat="1" ht="15.75">
      <c r="A23" s="228" t="s">
        <v>627</v>
      </c>
      <c r="B23" s="229" t="s">
        <v>628</v>
      </c>
      <c r="C23" s="236"/>
      <c r="D23" s="231" t="s">
        <v>591</v>
      </c>
      <c r="E23" s="231" t="s">
        <v>591</v>
      </c>
      <c r="F23" s="232" t="s">
        <v>591</v>
      </c>
      <c r="G23" s="239"/>
      <c r="H23" s="244" t="s">
        <v>624</v>
      </c>
      <c r="I23" s="235"/>
      <c r="J23" s="235"/>
      <c r="K23" s="235"/>
      <c r="L23" s="235"/>
      <c r="M23" s="235"/>
      <c r="N23" s="235"/>
      <c r="O23" s="235"/>
      <c r="P23" s="235"/>
      <c r="Q23" s="235"/>
      <c r="R23" s="235"/>
      <c r="S23" s="235"/>
      <c r="T23" s="235"/>
      <c r="U23" s="239"/>
      <c r="V23" s="235"/>
      <c r="W23" s="235"/>
      <c r="X23" s="235"/>
      <c r="Y23" s="235"/>
      <c r="Z23" s="235"/>
      <c r="AA23" s="235"/>
      <c r="AB23" s="239"/>
      <c r="AC23" s="235"/>
      <c r="AD23" s="235"/>
      <c r="AE23" s="235"/>
      <c r="AF23" s="235"/>
      <c r="AG23" s="235"/>
      <c r="AH23" s="235"/>
      <c r="AI23" s="239"/>
    </row>
    <row r="24" spans="1:35" s="213" customFormat="1" ht="15.75">
      <c r="A24" s="228" t="s">
        <v>629</v>
      </c>
      <c r="B24" s="229" t="s">
        <v>630</v>
      </c>
      <c r="C24" s="236"/>
      <c r="D24" s="237"/>
      <c r="E24" s="237"/>
      <c r="F24" s="238"/>
      <c r="G24" s="239"/>
      <c r="H24" s="234"/>
      <c r="I24" s="235"/>
      <c r="J24" s="235"/>
      <c r="K24" s="235"/>
      <c r="L24" s="235"/>
      <c r="M24" s="235"/>
      <c r="N24" s="235"/>
      <c r="O24" s="235"/>
      <c r="P24" s="235"/>
      <c r="Q24" s="235"/>
      <c r="R24" s="235"/>
      <c r="S24" s="235"/>
      <c r="T24" s="235"/>
      <c r="U24" s="239"/>
      <c r="V24" s="235"/>
      <c r="W24" s="235"/>
      <c r="X24" s="235"/>
      <c r="Y24" s="235"/>
      <c r="Z24" s="235"/>
      <c r="AA24" s="235"/>
      <c r="AB24" s="239"/>
      <c r="AC24" s="235"/>
      <c r="AD24" s="235"/>
      <c r="AE24" s="235"/>
      <c r="AF24" s="235"/>
      <c r="AG24" s="235"/>
      <c r="AH24" s="235"/>
      <c r="AI24" s="239"/>
    </row>
    <row r="25" spans="1:35" s="213" customFormat="1" ht="15.75">
      <c r="A25" s="228" t="s">
        <v>631</v>
      </c>
      <c r="B25" s="229" t="s">
        <v>632</v>
      </c>
      <c r="C25" s="236"/>
      <c r="D25" s="237"/>
      <c r="E25" s="237"/>
      <c r="F25" s="238"/>
      <c r="G25" s="239"/>
      <c r="H25" s="234"/>
      <c r="I25" s="235"/>
      <c r="J25" s="235"/>
      <c r="K25" s="235"/>
      <c r="L25" s="235"/>
      <c r="M25" s="235"/>
      <c r="N25" s="235"/>
      <c r="O25" s="235"/>
      <c r="P25" s="235"/>
      <c r="Q25" s="235"/>
      <c r="R25" s="235"/>
      <c r="S25" s="235"/>
      <c r="T25" s="235"/>
      <c r="U25" s="239"/>
      <c r="V25" s="235"/>
      <c r="W25" s="235"/>
      <c r="X25" s="235"/>
      <c r="Y25" s="235"/>
      <c r="Z25" s="235"/>
      <c r="AA25" s="235"/>
      <c r="AB25" s="239"/>
      <c r="AC25" s="235"/>
      <c r="AD25" s="235"/>
      <c r="AE25" s="235"/>
      <c r="AF25" s="235"/>
      <c r="AG25" s="235"/>
      <c r="AH25" s="235"/>
      <c r="AI25" s="239"/>
    </row>
    <row r="26" spans="1:35" s="213" customFormat="1" ht="15.75">
      <c r="A26" s="245"/>
      <c r="B26" s="246"/>
      <c r="C26" s="247"/>
      <c r="D26" s="224"/>
      <c r="E26" s="224"/>
      <c r="F26" s="225"/>
      <c r="G26" s="226"/>
      <c r="H26" s="227"/>
      <c r="I26" s="224"/>
      <c r="J26" s="224"/>
      <c r="K26" s="224"/>
      <c r="L26" s="224"/>
      <c r="M26" s="224"/>
      <c r="N26" s="224"/>
      <c r="O26" s="224"/>
      <c r="P26" s="224"/>
      <c r="Q26" s="224"/>
      <c r="R26" s="224"/>
      <c r="S26" s="224"/>
      <c r="T26" s="224"/>
      <c r="U26" s="226"/>
      <c r="V26" s="224"/>
      <c r="W26" s="224"/>
      <c r="X26" s="224"/>
      <c r="Y26" s="224"/>
      <c r="Z26" s="224"/>
      <c r="AA26" s="224"/>
      <c r="AB26" s="226"/>
      <c r="AC26" s="224"/>
      <c r="AD26" s="224"/>
      <c r="AE26" s="224"/>
      <c r="AF26" s="224"/>
      <c r="AG26" s="224"/>
      <c r="AH26" s="224"/>
      <c r="AI26" s="226"/>
    </row>
  </sheetData>
  <sheetProtection selectLockedCells="1" selectUnlockedCells="1"/>
  <mergeCells count="4">
    <mergeCell ref="D1:F1"/>
    <mergeCell ref="H1:T1"/>
    <mergeCell ref="V1:AA1"/>
    <mergeCell ref="AC1:AH1"/>
  </mergeCells>
  <printOptions/>
  <pageMargins left="0.75" right="0.75" top="1" bottom="1" header="0.5118055555555555" footer="0.5118055555555555"/>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tabColor indexed="63"/>
  </sheetPr>
  <dimension ref="A1:AI28"/>
  <sheetViews>
    <sheetView zoomScale="61" zoomScaleNormal="61" zoomScalePageLayoutView="0" workbookViewId="0" topLeftCell="A1">
      <pane xSplit="3" ySplit="2" topLeftCell="D5" activePane="bottomRight" state="frozen"/>
      <selection pane="topLeft" activeCell="A1" sqref="A1"/>
      <selection pane="topRight" activeCell="D1" sqref="D1"/>
      <selection pane="bottomLeft" activeCell="A5" sqref="A5"/>
      <selection pane="bottomRight" activeCell="B9" sqref="B9"/>
    </sheetView>
  </sheetViews>
  <sheetFormatPr defaultColWidth="10.8515625" defaultRowHeight="12.75" outlineLevelCol="1"/>
  <cols>
    <col min="1" max="1" width="3.421875" style="206" customWidth="1"/>
    <col min="2" max="2" width="62.28125" style="207" customWidth="1"/>
    <col min="3" max="3" width="10.140625" style="208" customWidth="1"/>
    <col min="4" max="6" width="12.28125" style="208" customWidth="1" outlineLevel="1"/>
    <col min="7" max="7" width="8.28125" style="208" customWidth="1"/>
    <col min="8" max="20" width="0" style="208" hidden="1" customWidth="1" outlineLevel="1"/>
    <col min="21" max="21" width="8.421875" style="208" customWidth="1"/>
    <col min="22" max="27" width="0" style="208" hidden="1" customWidth="1" outlineLevel="1"/>
    <col min="28" max="28" width="15.28125" style="208" customWidth="1"/>
    <col min="29" max="34" width="0" style="208" hidden="1" customWidth="1" outlineLevel="1"/>
    <col min="35" max="35" width="17.28125" style="208" customWidth="1"/>
    <col min="36" max="16384" width="10.8515625" style="208" customWidth="1"/>
  </cols>
  <sheetData>
    <row r="1" spans="1:35" s="213" customFormat="1" ht="45" customHeight="1">
      <c r="A1" s="209"/>
      <c r="B1" s="210"/>
      <c r="C1" s="211" t="s">
        <v>633</v>
      </c>
      <c r="D1" s="325" t="s">
        <v>549</v>
      </c>
      <c r="E1" s="325"/>
      <c r="F1" s="325"/>
      <c r="G1" s="212" t="s">
        <v>550</v>
      </c>
      <c r="H1" s="326" t="s">
        <v>551</v>
      </c>
      <c r="I1" s="326"/>
      <c r="J1" s="326"/>
      <c r="K1" s="326"/>
      <c r="L1" s="326"/>
      <c r="M1" s="326"/>
      <c r="N1" s="326"/>
      <c r="O1" s="326"/>
      <c r="P1" s="326"/>
      <c r="Q1" s="326"/>
      <c r="R1" s="326"/>
      <c r="S1" s="326"/>
      <c r="T1" s="326"/>
      <c r="U1" s="212" t="s">
        <v>552</v>
      </c>
      <c r="V1" s="327" t="s">
        <v>42</v>
      </c>
      <c r="W1" s="327"/>
      <c r="X1" s="327"/>
      <c r="Y1" s="327"/>
      <c r="Z1" s="327"/>
      <c r="AA1" s="327"/>
      <c r="AB1" s="212" t="s">
        <v>553</v>
      </c>
      <c r="AC1" s="327" t="s">
        <v>62</v>
      </c>
      <c r="AD1" s="327"/>
      <c r="AE1" s="327"/>
      <c r="AF1" s="327"/>
      <c r="AG1" s="327"/>
      <c r="AH1" s="327"/>
      <c r="AI1" s="212" t="s">
        <v>554</v>
      </c>
    </row>
    <row r="2" spans="1:35" s="213" customFormat="1" ht="129" customHeight="1">
      <c r="A2" s="214"/>
      <c r="B2" s="215"/>
      <c r="C2" s="216" t="s">
        <v>634</v>
      </c>
      <c r="D2" s="217" t="s">
        <v>556</v>
      </c>
      <c r="E2" s="217" t="s">
        <v>557</v>
      </c>
      <c r="F2" s="218" t="s">
        <v>558</v>
      </c>
      <c r="G2" s="219" t="s">
        <v>559</v>
      </c>
      <c r="H2" s="220" t="s">
        <v>560</v>
      </c>
      <c r="I2" s="217" t="s">
        <v>561</v>
      </c>
      <c r="J2" s="217" t="s">
        <v>562</v>
      </c>
      <c r="K2" s="217" t="s">
        <v>563</v>
      </c>
      <c r="L2" s="217" t="s">
        <v>564</v>
      </c>
      <c r="M2" s="217" t="s">
        <v>565</v>
      </c>
      <c r="N2" s="217" t="s">
        <v>566</v>
      </c>
      <c r="O2" s="217" t="s">
        <v>567</v>
      </c>
      <c r="P2" s="217" t="s">
        <v>568</v>
      </c>
      <c r="Q2" s="217" t="s">
        <v>569</v>
      </c>
      <c r="R2" s="217" t="s">
        <v>570</v>
      </c>
      <c r="S2" s="217" t="s">
        <v>571</v>
      </c>
      <c r="T2" s="217" t="s">
        <v>572</v>
      </c>
      <c r="U2" s="219" t="s">
        <v>573</v>
      </c>
      <c r="V2" s="217" t="s">
        <v>574</v>
      </c>
      <c r="W2" s="217" t="s">
        <v>575</v>
      </c>
      <c r="X2" s="217" t="s">
        <v>576</v>
      </c>
      <c r="Y2" s="217" t="s">
        <v>577</v>
      </c>
      <c r="Z2" s="217" t="s">
        <v>578</v>
      </c>
      <c r="AA2" s="217" t="s">
        <v>579</v>
      </c>
      <c r="AB2" s="219" t="s">
        <v>580</v>
      </c>
      <c r="AC2" s="217" t="s">
        <v>581</v>
      </c>
      <c r="AD2" s="217" t="s">
        <v>582</v>
      </c>
      <c r="AE2" s="217" t="s">
        <v>583</v>
      </c>
      <c r="AF2" s="217" t="s">
        <v>584</v>
      </c>
      <c r="AG2" s="217" t="s">
        <v>585</v>
      </c>
      <c r="AH2" s="217" t="s">
        <v>586</v>
      </c>
      <c r="AI2" s="219" t="s">
        <v>587</v>
      </c>
    </row>
    <row r="3" spans="1:35" s="213" customFormat="1" ht="23.25">
      <c r="A3" s="221"/>
      <c r="B3" s="248" t="s">
        <v>635</v>
      </c>
      <c r="C3" s="223"/>
      <c r="D3" s="224"/>
      <c r="E3" s="224"/>
      <c r="F3" s="225"/>
      <c r="G3" s="226"/>
      <c r="H3" s="227"/>
      <c r="I3" s="224"/>
      <c r="J3" s="224"/>
      <c r="K3" s="224"/>
      <c r="L3" s="224"/>
      <c r="M3" s="224"/>
      <c r="N3" s="224"/>
      <c r="O3" s="224"/>
      <c r="P3" s="224"/>
      <c r="Q3" s="224"/>
      <c r="R3" s="224"/>
      <c r="S3" s="224"/>
      <c r="T3" s="224"/>
      <c r="U3" s="226"/>
      <c r="V3" s="224"/>
      <c r="W3" s="224"/>
      <c r="X3" s="224"/>
      <c r="Y3" s="224"/>
      <c r="Z3" s="224"/>
      <c r="AA3" s="224"/>
      <c r="AB3" s="226"/>
      <c r="AC3" s="224"/>
      <c r="AD3" s="224"/>
      <c r="AE3" s="224"/>
      <c r="AF3" s="224"/>
      <c r="AG3" s="224"/>
      <c r="AH3" s="224"/>
      <c r="AI3" s="226"/>
    </row>
    <row r="4" spans="1:35" s="213" customFormat="1" ht="15.75">
      <c r="A4" s="249">
        <v>1</v>
      </c>
      <c r="B4" s="250" t="s">
        <v>604</v>
      </c>
      <c r="C4" s="230"/>
      <c r="D4" s="235"/>
      <c r="E4" s="235"/>
      <c r="F4" s="251"/>
      <c r="G4" s="233"/>
      <c r="H4" s="234"/>
      <c r="I4" s="235"/>
      <c r="J4" s="235"/>
      <c r="K4" s="235"/>
      <c r="L4" s="235"/>
      <c r="M4" s="235"/>
      <c r="N4" s="235"/>
      <c r="O4" s="235"/>
      <c r="P4" s="235"/>
      <c r="Q4" s="235"/>
      <c r="R4" s="235"/>
      <c r="S4" s="235"/>
      <c r="T4" s="235"/>
      <c r="U4" s="233"/>
      <c r="V4" s="235"/>
      <c r="W4" s="235"/>
      <c r="X4" s="235"/>
      <c r="Y4" s="235"/>
      <c r="Z4" s="235"/>
      <c r="AA4" s="235"/>
      <c r="AB4" s="233"/>
      <c r="AC4" s="235"/>
      <c r="AD4" s="235"/>
      <c r="AE4" s="235"/>
      <c r="AF4" s="235"/>
      <c r="AG4" s="235"/>
      <c r="AH4" s="235"/>
      <c r="AI4" s="233"/>
    </row>
    <row r="5" spans="1:35" s="213" customFormat="1" ht="15.75">
      <c r="A5" s="249">
        <v>2</v>
      </c>
      <c r="B5" s="252" t="s">
        <v>606</v>
      </c>
      <c r="C5" s="236"/>
      <c r="D5" s="235"/>
      <c r="E5" s="235"/>
      <c r="F5" s="251"/>
      <c r="G5" s="239"/>
      <c r="H5" s="234"/>
      <c r="I5" s="235"/>
      <c r="J5" s="235"/>
      <c r="K5" s="235"/>
      <c r="L5" s="235"/>
      <c r="M5" s="235"/>
      <c r="N5" s="235"/>
      <c r="O5" s="235"/>
      <c r="P5" s="235"/>
      <c r="Q5" s="235"/>
      <c r="R5" s="235"/>
      <c r="S5" s="235"/>
      <c r="T5" s="235"/>
      <c r="U5" s="239"/>
      <c r="V5" s="235"/>
      <c r="W5" s="235"/>
      <c r="X5" s="235"/>
      <c r="Y5" s="235"/>
      <c r="Z5" s="235"/>
      <c r="AA5" s="235"/>
      <c r="AB5" s="239"/>
      <c r="AC5" s="235"/>
      <c r="AD5" s="235"/>
      <c r="AE5" s="235"/>
      <c r="AF5" s="235"/>
      <c r="AG5" s="235"/>
      <c r="AH5" s="235"/>
      <c r="AI5" s="239"/>
    </row>
    <row r="6" spans="1:35" s="213" customFormat="1" ht="15.75">
      <c r="A6" s="249">
        <v>3</v>
      </c>
      <c r="B6" s="252" t="s">
        <v>608</v>
      </c>
      <c r="C6" s="236"/>
      <c r="D6" s="235"/>
      <c r="E6" s="235"/>
      <c r="F6" s="251"/>
      <c r="G6" s="239"/>
      <c r="H6" s="234"/>
      <c r="I6" s="235"/>
      <c r="J6" s="235"/>
      <c r="K6" s="235"/>
      <c r="L6" s="235"/>
      <c r="M6" s="235"/>
      <c r="N6" s="235"/>
      <c r="O6" s="235"/>
      <c r="P6" s="235"/>
      <c r="Q6" s="235"/>
      <c r="R6" s="235"/>
      <c r="S6" s="235"/>
      <c r="T6" s="235"/>
      <c r="U6" s="239"/>
      <c r="V6" s="235"/>
      <c r="W6" s="235"/>
      <c r="X6" s="235"/>
      <c r="Y6" s="235"/>
      <c r="Z6" s="235"/>
      <c r="AA6" s="235"/>
      <c r="AB6" s="239"/>
      <c r="AC6" s="235"/>
      <c r="AD6" s="235"/>
      <c r="AE6" s="235"/>
      <c r="AF6" s="235"/>
      <c r="AG6" s="235"/>
      <c r="AH6" s="235"/>
      <c r="AI6" s="239"/>
    </row>
    <row r="7" spans="1:35" s="213" customFormat="1" ht="15.75">
      <c r="A7" s="253">
        <v>4</v>
      </c>
      <c r="B7" s="254" t="s">
        <v>610</v>
      </c>
      <c r="C7" s="236"/>
      <c r="D7" s="235"/>
      <c r="E7" s="235"/>
      <c r="F7" s="251"/>
      <c r="G7" s="239"/>
      <c r="H7" s="234"/>
      <c r="I7" s="235"/>
      <c r="J7" s="235"/>
      <c r="K7" s="235"/>
      <c r="L7" s="235"/>
      <c r="M7" s="235"/>
      <c r="N7" s="235"/>
      <c r="O7" s="235"/>
      <c r="P7" s="235"/>
      <c r="Q7" s="235"/>
      <c r="R7" s="235"/>
      <c r="S7" s="235"/>
      <c r="T7" s="235"/>
      <c r="U7" s="239"/>
      <c r="V7" s="235"/>
      <c r="W7" s="235"/>
      <c r="X7" s="235"/>
      <c r="Y7" s="235"/>
      <c r="Z7" s="235"/>
      <c r="AA7" s="235"/>
      <c r="AB7" s="239"/>
      <c r="AC7" s="235"/>
      <c r="AD7" s="235"/>
      <c r="AE7" s="235"/>
      <c r="AF7" s="235"/>
      <c r="AG7" s="235"/>
      <c r="AH7" s="235"/>
      <c r="AI7" s="239"/>
    </row>
    <row r="8" spans="1:35" s="213" customFormat="1" ht="15.75">
      <c r="A8" s="253">
        <v>5</v>
      </c>
      <c r="B8" s="252" t="s">
        <v>636</v>
      </c>
      <c r="C8" s="236"/>
      <c r="D8" s="235"/>
      <c r="E8" s="235"/>
      <c r="F8" s="251"/>
      <c r="G8" s="239"/>
      <c r="H8" s="234"/>
      <c r="I8" s="235"/>
      <c r="J8" s="235"/>
      <c r="K8" s="235"/>
      <c r="L8" s="235"/>
      <c r="M8" s="235"/>
      <c r="N8" s="235"/>
      <c r="O8" s="235"/>
      <c r="P8" s="235"/>
      <c r="Q8" s="235"/>
      <c r="R8" s="235"/>
      <c r="S8" s="235"/>
      <c r="T8" s="235"/>
      <c r="U8" s="239"/>
      <c r="V8" s="235"/>
      <c r="W8" s="235"/>
      <c r="X8" s="235"/>
      <c r="Y8" s="235"/>
      <c r="Z8" s="235"/>
      <c r="AA8" s="235"/>
      <c r="AB8" s="239"/>
      <c r="AC8" s="235"/>
      <c r="AD8" s="235"/>
      <c r="AE8" s="235"/>
      <c r="AF8" s="235"/>
      <c r="AG8" s="235"/>
      <c r="AH8" s="235"/>
      <c r="AI8" s="239"/>
    </row>
    <row r="9" spans="1:35" s="213" customFormat="1" ht="15.75">
      <c r="A9" s="255">
        <v>6</v>
      </c>
      <c r="B9" s="256" t="s">
        <v>614</v>
      </c>
      <c r="C9" s="236"/>
      <c r="D9" s="235"/>
      <c r="E9" s="235"/>
      <c r="F9" s="251"/>
      <c r="G9" s="239"/>
      <c r="H9" s="234"/>
      <c r="I9" s="235"/>
      <c r="J9" s="235"/>
      <c r="K9" s="235"/>
      <c r="L9" s="235"/>
      <c r="M9" s="235"/>
      <c r="N9" s="235"/>
      <c r="O9" s="235"/>
      <c r="P9" s="235"/>
      <c r="Q9" s="235"/>
      <c r="R9" s="235"/>
      <c r="S9" s="235"/>
      <c r="T9" s="235"/>
      <c r="U9" s="239"/>
      <c r="V9" s="235"/>
      <c r="W9" s="235"/>
      <c r="X9" s="235"/>
      <c r="Y9" s="235"/>
      <c r="Z9" s="235"/>
      <c r="AA9" s="235"/>
      <c r="AB9" s="239"/>
      <c r="AC9" s="235"/>
      <c r="AD9" s="235"/>
      <c r="AE9" s="235"/>
      <c r="AF9" s="235"/>
      <c r="AG9" s="235"/>
      <c r="AH9" s="235"/>
      <c r="AI9" s="239"/>
    </row>
    <row r="10" spans="1:35" s="213" customFormat="1" ht="23.25">
      <c r="A10" s="221"/>
      <c r="B10" s="248" t="s">
        <v>637</v>
      </c>
      <c r="C10" s="223"/>
      <c r="D10" s="224"/>
      <c r="E10" s="224"/>
      <c r="F10" s="225"/>
      <c r="G10" s="226"/>
      <c r="H10" s="227"/>
      <c r="I10" s="224"/>
      <c r="J10" s="224"/>
      <c r="K10" s="224"/>
      <c r="L10" s="224"/>
      <c r="M10" s="224"/>
      <c r="N10" s="224"/>
      <c r="O10" s="224"/>
      <c r="P10" s="224"/>
      <c r="Q10" s="224"/>
      <c r="R10" s="224"/>
      <c r="S10" s="224"/>
      <c r="T10" s="224"/>
      <c r="U10" s="226"/>
      <c r="V10" s="224"/>
      <c r="W10" s="224"/>
      <c r="X10" s="224"/>
      <c r="Y10" s="224"/>
      <c r="Z10" s="224"/>
      <c r="AA10" s="224"/>
      <c r="AB10" s="226"/>
      <c r="AC10" s="224"/>
      <c r="AD10" s="224"/>
      <c r="AE10" s="224"/>
      <c r="AF10" s="224"/>
      <c r="AG10" s="224"/>
      <c r="AH10" s="224"/>
      <c r="AI10" s="226"/>
    </row>
    <row r="11" spans="1:35" s="213" customFormat="1" ht="15.75">
      <c r="A11" s="257">
        <v>7</v>
      </c>
      <c r="B11" s="250" t="s">
        <v>638</v>
      </c>
      <c r="C11" s="236"/>
      <c r="D11" s="235"/>
      <c r="E11" s="235"/>
      <c r="F11" s="251"/>
      <c r="G11" s="239"/>
      <c r="H11" s="234"/>
      <c r="I11" s="235"/>
      <c r="J11" s="235"/>
      <c r="K11" s="235"/>
      <c r="L11" s="235"/>
      <c r="M11" s="235"/>
      <c r="N11" s="235"/>
      <c r="O11" s="235"/>
      <c r="P11" s="235"/>
      <c r="Q11" s="235"/>
      <c r="R11" s="235"/>
      <c r="S11" s="235"/>
      <c r="T11" s="235"/>
      <c r="U11" s="239"/>
      <c r="V11" s="235"/>
      <c r="W11" s="235"/>
      <c r="X11" s="235"/>
      <c r="Y11" s="235"/>
      <c r="Z11" s="235"/>
      <c r="AA11" s="235"/>
      <c r="AB11" s="239"/>
      <c r="AC11" s="235"/>
      <c r="AD11" s="235"/>
      <c r="AE11" s="235"/>
      <c r="AF11" s="235"/>
      <c r="AG11" s="235"/>
      <c r="AH11" s="235"/>
      <c r="AI11" s="239"/>
    </row>
    <row r="12" spans="1:35" s="213" customFormat="1" ht="15.75">
      <c r="A12" s="253">
        <v>8</v>
      </c>
      <c r="B12" s="252" t="s">
        <v>639</v>
      </c>
      <c r="C12" s="236"/>
      <c r="D12" s="235"/>
      <c r="E12" s="235"/>
      <c r="F12" s="251"/>
      <c r="G12" s="239"/>
      <c r="H12" s="234"/>
      <c r="I12" s="235"/>
      <c r="J12" s="235"/>
      <c r="K12" s="235"/>
      <c r="L12" s="235"/>
      <c r="M12" s="235"/>
      <c r="N12" s="235"/>
      <c r="O12" s="235"/>
      <c r="P12" s="235"/>
      <c r="Q12" s="235"/>
      <c r="R12" s="235"/>
      <c r="S12" s="235"/>
      <c r="T12" s="235"/>
      <c r="U12" s="239"/>
      <c r="V12" s="235"/>
      <c r="W12" s="235"/>
      <c r="X12" s="235"/>
      <c r="Y12" s="235"/>
      <c r="Z12" s="235"/>
      <c r="AA12" s="235"/>
      <c r="AB12" s="239"/>
      <c r="AC12" s="235"/>
      <c r="AD12" s="235"/>
      <c r="AE12" s="235"/>
      <c r="AF12" s="235"/>
      <c r="AG12" s="235"/>
      <c r="AH12" s="235"/>
      <c r="AI12" s="239"/>
    </row>
    <row r="13" spans="1:35" s="213" customFormat="1" ht="15.75">
      <c r="A13" s="253">
        <v>9</v>
      </c>
      <c r="B13" s="252" t="s">
        <v>640</v>
      </c>
      <c r="C13" s="236"/>
      <c r="D13" s="235"/>
      <c r="E13" s="235"/>
      <c r="F13" s="251"/>
      <c r="G13" s="239"/>
      <c r="H13" s="234"/>
      <c r="I13" s="235"/>
      <c r="J13" s="235"/>
      <c r="K13" s="235"/>
      <c r="L13" s="235"/>
      <c r="M13" s="235"/>
      <c r="N13" s="235"/>
      <c r="O13" s="235"/>
      <c r="P13" s="235"/>
      <c r="Q13" s="235"/>
      <c r="R13" s="235"/>
      <c r="S13" s="235"/>
      <c r="T13" s="235"/>
      <c r="U13" s="239"/>
      <c r="V13" s="235"/>
      <c r="W13" s="235"/>
      <c r="X13" s="235"/>
      <c r="Y13" s="235"/>
      <c r="Z13" s="235"/>
      <c r="AA13" s="235"/>
      <c r="AB13" s="239"/>
      <c r="AC13" s="235"/>
      <c r="AD13" s="235"/>
      <c r="AE13" s="235"/>
      <c r="AF13" s="235"/>
      <c r="AG13" s="235"/>
      <c r="AH13" s="235"/>
      <c r="AI13" s="239"/>
    </row>
    <row r="14" spans="1:35" s="213" customFormat="1" ht="15.75">
      <c r="A14" s="253">
        <v>10</v>
      </c>
      <c r="B14" s="252" t="s">
        <v>641</v>
      </c>
      <c r="C14" s="236"/>
      <c r="D14" s="235"/>
      <c r="E14" s="235"/>
      <c r="F14" s="251"/>
      <c r="G14" s="239"/>
      <c r="H14" s="234"/>
      <c r="I14" s="235"/>
      <c r="J14" s="235"/>
      <c r="K14" s="235"/>
      <c r="L14" s="235"/>
      <c r="M14" s="235"/>
      <c r="N14" s="235"/>
      <c r="O14" s="235"/>
      <c r="P14" s="235"/>
      <c r="Q14" s="235"/>
      <c r="R14" s="235"/>
      <c r="S14" s="235"/>
      <c r="T14" s="235"/>
      <c r="U14" s="239"/>
      <c r="V14" s="235"/>
      <c r="W14" s="235"/>
      <c r="X14" s="235"/>
      <c r="Y14" s="235"/>
      <c r="Z14" s="235"/>
      <c r="AA14" s="235"/>
      <c r="AB14" s="239"/>
      <c r="AC14" s="235"/>
      <c r="AD14" s="235"/>
      <c r="AE14" s="235"/>
      <c r="AF14" s="235"/>
      <c r="AG14" s="235"/>
      <c r="AH14" s="235"/>
      <c r="AI14" s="239"/>
    </row>
    <row r="15" spans="1:35" s="213" customFormat="1" ht="15.75">
      <c r="A15" s="253">
        <v>11</v>
      </c>
      <c r="B15" s="252" t="s">
        <v>642</v>
      </c>
      <c r="C15" s="236"/>
      <c r="D15" s="235"/>
      <c r="E15" s="235"/>
      <c r="F15" s="251"/>
      <c r="G15" s="239"/>
      <c r="H15" s="234"/>
      <c r="I15" s="235"/>
      <c r="J15" s="235"/>
      <c r="K15" s="235"/>
      <c r="L15" s="235"/>
      <c r="M15" s="235"/>
      <c r="N15" s="235"/>
      <c r="O15" s="235"/>
      <c r="P15" s="235"/>
      <c r="Q15" s="235"/>
      <c r="R15" s="235"/>
      <c r="S15" s="235"/>
      <c r="T15" s="235"/>
      <c r="U15" s="239"/>
      <c r="V15" s="235"/>
      <c r="W15" s="235"/>
      <c r="X15" s="235"/>
      <c r="Y15" s="235"/>
      <c r="Z15" s="235"/>
      <c r="AA15" s="235"/>
      <c r="AB15" s="239"/>
      <c r="AC15" s="235"/>
      <c r="AD15" s="235"/>
      <c r="AE15" s="235"/>
      <c r="AF15" s="235"/>
      <c r="AG15" s="235"/>
      <c r="AH15" s="235"/>
      <c r="AI15" s="239"/>
    </row>
    <row r="16" spans="1:35" s="213" customFormat="1" ht="15.75">
      <c r="A16" s="253">
        <v>12</v>
      </c>
      <c r="B16" s="252" t="s">
        <v>643</v>
      </c>
      <c r="C16" s="236"/>
      <c r="D16" s="235"/>
      <c r="E16" s="235"/>
      <c r="F16" s="251"/>
      <c r="G16" s="239"/>
      <c r="H16" s="234"/>
      <c r="I16" s="235"/>
      <c r="J16" s="235"/>
      <c r="K16" s="235"/>
      <c r="L16" s="235"/>
      <c r="M16" s="235"/>
      <c r="N16" s="235"/>
      <c r="O16" s="235"/>
      <c r="P16" s="235"/>
      <c r="Q16" s="235"/>
      <c r="R16" s="235"/>
      <c r="S16" s="235"/>
      <c r="T16" s="235"/>
      <c r="U16" s="239"/>
      <c r="V16" s="235"/>
      <c r="W16" s="235"/>
      <c r="X16" s="235"/>
      <c r="Y16" s="235"/>
      <c r="Z16" s="235"/>
      <c r="AA16" s="235"/>
      <c r="AB16" s="239"/>
      <c r="AC16" s="235"/>
      <c r="AD16" s="235"/>
      <c r="AE16" s="235"/>
      <c r="AF16" s="235"/>
      <c r="AG16" s="235"/>
      <c r="AH16" s="235"/>
      <c r="AI16" s="239"/>
    </row>
    <row r="17" spans="1:35" s="213" customFormat="1" ht="15.75">
      <c r="A17" s="253">
        <v>13</v>
      </c>
      <c r="B17" s="258" t="s">
        <v>644</v>
      </c>
      <c r="C17" s="236"/>
      <c r="D17" s="235"/>
      <c r="E17" s="235"/>
      <c r="F17" s="251"/>
      <c r="G17" s="239"/>
      <c r="H17" s="234"/>
      <c r="I17" s="235"/>
      <c r="J17" s="235"/>
      <c r="K17" s="235"/>
      <c r="L17" s="235"/>
      <c r="M17" s="235"/>
      <c r="N17" s="235"/>
      <c r="O17" s="235"/>
      <c r="P17" s="235"/>
      <c r="Q17" s="235"/>
      <c r="R17" s="235"/>
      <c r="S17" s="235"/>
      <c r="T17" s="235"/>
      <c r="U17" s="239"/>
      <c r="V17" s="235"/>
      <c r="W17" s="235"/>
      <c r="X17" s="235"/>
      <c r="Y17" s="235"/>
      <c r="Z17" s="235"/>
      <c r="AA17" s="235"/>
      <c r="AB17" s="239"/>
      <c r="AC17" s="235"/>
      <c r="AD17" s="235"/>
      <c r="AE17" s="235"/>
      <c r="AF17" s="235"/>
      <c r="AG17" s="235"/>
      <c r="AH17" s="235"/>
      <c r="AI17" s="239"/>
    </row>
    <row r="18" spans="1:35" s="213" customFormat="1" ht="23.25">
      <c r="A18" s="221"/>
      <c r="B18" s="248" t="s">
        <v>645</v>
      </c>
      <c r="C18" s="223"/>
      <c r="D18" s="224"/>
      <c r="E18" s="224"/>
      <c r="F18" s="225"/>
      <c r="G18" s="226"/>
      <c r="H18" s="227"/>
      <c r="I18" s="224"/>
      <c r="J18" s="224"/>
      <c r="K18" s="224"/>
      <c r="L18" s="224"/>
      <c r="M18" s="224"/>
      <c r="N18" s="224"/>
      <c r="O18" s="224"/>
      <c r="P18" s="224"/>
      <c r="Q18" s="224"/>
      <c r="R18" s="224"/>
      <c r="S18" s="224"/>
      <c r="T18" s="224"/>
      <c r="U18" s="226"/>
      <c r="V18" s="224"/>
      <c r="W18" s="224"/>
      <c r="X18" s="224"/>
      <c r="Y18" s="224"/>
      <c r="Z18" s="224"/>
      <c r="AA18" s="224"/>
      <c r="AB18" s="226"/>
      <c r="AC18" s="224"/>
      <c r="AD18" s="224"/>
      <c r="AE18" s="224"/>
      <c r="AF18" s="224"/>
      <c r="AG18" s="224"/>
      <c r="AH18" s="224"/>
      <c r="AI18" s="226"/>
    </row>
    <row r="19" spans="1:35" s="213" customFormat="1" ht="15.75">
      <c r="A19" s="253">
        <v>14</v>
      </c>
      <c r="B19" s="252" t="s">
        <v>646</v>
      </c>
      <c r="C19" s="236"/>
      <c r="D19" s="235"/>
      <c r="E19" s="235"/>
      <c r="F19" s="251"/>
      <c r="G19" s="239"/>
      <c r="H19" s="234"/>
      <c r="I19" s="235"/>
      <c r="J19" s="235"/>
      <c r="K19" s="235"/>
      <c r="L19" s="235"/>
      <c r="M19" s="235"/>
      <c r="N19" s="235"/>
      <c r="O19" s="235"/>
      <c r="P19" s="235"/>
      <c r="Q19" s="235"/>
      <c r="R19" s="235"/>
      <c r="S19" s="235"/>
      <c r="T19" s="235"/>
      <c r="U19" s="239"/>
      <c r="V19" s="235"/>
      <c r="W19" s="235"/>
      <c r="X19" s="235"/>
      <c r="Y19" s="235"/>
      <c r="Z19" s="235"/>
      <c r="AA19" s="235"/>
      <c r="AB19" s="239"/>
      <c r="AC19" s="235"/>
      <c r="AD19" s="235"/>
      <c r="AE19" s="235"/>
      <c r="AF19" s="235"/>
      <c r="AG19" s="235"/>
      <c r="AH19" s="235"/>
      <c r="AI19" s="239"/>
    </row>
    <row r="20" spans="1:35" s="213" customFormat="1" ht="15.75">
      <c r="A20" s="253">
        <v>15</v>
      </c>
      <c r="B20" s="252" t="s">
        <v>647</v>
      </c>
      <c r="C20" s="236"/>
      <c r="D20" s="235"/>
      <c r="E20" s="235"/>
      <c r="F20" s="251"/>
      <c r="G20" s="239"/>
      <c r="H20" s="234"/>
      <c r="I20" s="235"/>
      <c r="J20" s="235"/>
      <c r="K20" s="235"/>
      <c r="L20" s="235"/>
      <c r="M20" s="235"/>
      <c r="N20" s="235"/>
      <c r="O20" s="235"/>
      <c r="P20" s="235"/>
      <c r="Q20" s="235"/>
      <c r="R20" s="235"/>
      <c r="S20" s="235"/>
      <c r="T20" s="235"/>
      <c r="U20" s="239"/>
      <c r="V20" s="235"/>
      <c r="W20" s="235"/>
      <c r="X20" s="235"/>
      <c r="Y20" s="235"/>
      <c r="Z20" s="235"/>
      <c r="AA20" s="235"/>
      <c r="AB20" s="239"/>
      <c r="AC20" s="235"/>
      <c r="AD20" s="235"/>
      <c r="AE20" s="235"/>
      <c r="AF20" s="235"/>
      <c r="AG20" s="235"/>
      <c r="AH20" s="235"/>
      <c r="AI20" s="239"/>
    </row>
    <row r="21" spans="1:35" s="213" customFormat="1" ht="15.75">
      <c r="A21" s="253">
        <v>16</v>
      </c>
      <c r="B21" s="252" t="s">
        <v>648</v>
      </c>
      <c r="C21" s="236"/>
      <c r="D21" s="235"/>
      <c r="E21" s="235"/>
      <c r="F21" s="251"/>
      <c r="G21" s="239"/>
      <c r="H21" s="234"/>
      <c r="I21" s="235"/>
      <c r="J21" s="235"/>
      <c r="K21" s="235"/>
      <c r="L21" s="235"/>
      <c r="M21" s="235"/>
      <c r="N21" s="235"/>
      <c r="O21" s="235"/>
      <c r="P21" s="235"/>
      <c r="Q21" s="235"/>
      <c r="R21" s="235"/>
      <c r="S21" s="235"/>
      <c r="T21" s="235"/>
      <c r="U21" s="239"/>
      <c r="V21" s="235"/>
      <c r="W21" s="235"/>
      <c r="X21" s="235"/>
      <c r="Y21" s="235"/>
      <c r="Z21" s="235"/>
      <c r="AA21" s="235"/>
      <c r="AB21" s="239"/>
      <c r="AC21" s="235"/>
      <c r="AD21" s="235"/>
      <c r="AE21" s="235"/>
      <c r="AF21" s="235"/>
      <c r="AG21" s="235"/>
      <c r="AH21" s="235"/>
      <c r="AI21" s="239"/>
    </row>
    <row r="22" spans="1:35" s="213" customFormat="1" ht="15.75">
      <c r="A22" s="253">
        <v>17</v>
      </c>
      <c r="B22" s="259" t="s">
        <v>649</v>
      </c>
      <c r="C22" s="242"/>
      <c r="D22" s="235"/>
      <c r="E22" s="235"/>
      <c r="F22" s="251"/>
      <c r="G22" s="243"/>
      <c r="H22" s="234"/>
      <c r="I22" s="235"/>
      <c r="J22" s="235"/>
      <c r="K22" s="235"/>
      <c r="L22" s="235"/>
      <c r="M22" s="235"/>
      <c r="N22" s="235"/>
      <c r="O22" s="235"/>
      <c r="P22" s="235"/>
      <c r="Q22" s="235"/>
      <c r="R22" s="235"/>
      <c r="S22" s="235"/>
      <c r="T22" s="235"/>
      <c r="U22" s="243"/>
      <c r="V22" s="235"/>
      <c r="W22" s="235"/>
      <c r="X22" s="235"/>
      <c r="Y22" s="235"/>
      <c r="Z22" s="235"/>
      <c r="AA22" s="235"/>
      <c r="AB22" s="243"/>
      <c r="AC22" s="235"/>
      <c r="AD22" s="235"/>
      <c r="AE22" s="235"/>
      <c r="AF22" s="235"/>
      <c r="AG22" s="235"/>
      <c r="AH22" s="235"/>
      <c r="AI22" s="243"/>
    </row>
    <row r="23" spans="1:35" s="213" customFormat="1" ht="15.75">
      <c r="A23" s="253">
        <v>18</v>
      </c>
      <c r="B23" s="252" t="s">
        <v>650</v>
      </c>
      <c r="C23" s="236"/>
      <c r="D23" s="235"/>
      <c r="E23" s="235"/>
      <c r="F23" s="251"/>
      <c r="G23" s="239"/>
      <c r="H23" s="234"/>
      <c r="I23" s="235"/>
      <c r="J23" s="235"/>
      <c r="K23" s="235"/>
      <c r="L23" s="235"/>
      <c r="M23" s="235"/>
      <c r="N23" s="235"/>
      <c r="O23" s="235"/>
      <c r="P23" s="235"/>
      <c r="Q23" s="235"/>
      <c r="R23" s="235"/>
      <c r="S23" s="235"/>
      <c r="T23" s="235"/>
      <c r="U23" s="239"/>
      <c r="V23" s="235"/>
      <c r="W23" s="235"/>
      <c r="X23" s="235"/>
      <c r="Y23" s="235"/>
      <c r="Z23" s="235"/>
      <c r="AA23" s="235"/>
      <c r="AB23" s="239"/>
      <c r="AC23" s="235"/>
      <c r="AD23" s="235"/>
      <c r="AE23" s="235"/>
      <c r="AF23" s="235"/>
      <c r="AG23" s="235"/>
      <c r="AH23" s="235"/>
      <c r="AI23" s="239"/>
    </row>
    <row r="24" spans="1:35" s="213" customFormat="1" ht="15.75">
      <c r="A24" s="253">
        <v>19</v>
      </c>
      <c r="B24" s="252" t="s">
        <v>651</v>
      </c>
      <c r="C24" s="236"/>
      <c r="D24" s="235"/>
      <c r="E24" s="235"/>
      <c r="F24" s="251"/>
      <c r="G24" s="239"/>
      <c r="H24" s="234"/>
      <c r="I24" s="235"/>
      <c r="J24" s="235"/>
      <c r="K24" s="235"/>
      <c r="L24" s="235"/>
      <c r="M24" s="235"/>
      <c r="N24" s="235"/>
      <c r="O24" s="235"/>
      <c r="P24" s="235"/>
      <c r="Q24" s="235"/>
      <c r="R24" s="235"/>
      <c r="S24" s="235"/>
      <c r="T24" s="235"/>
      <c r="U24" s="239"/>
      <c r="V24" s="235"/>
      <c r="W24" s="235"/>
      <c r="X24" s="235"/>
      <c r="Y24" s="235"/>
      <c r="Z24" s="235"/>
      <c r="AA24" s="235"/>
      <c r="AB24" s="239"/>
      <c r="AC24" s="235"/>
      <c r="AD24" s="235"/>
      <c r="AE24" s="235"/>
      <c r="AF24" s="235"/>
      <c r="AG24" s="235"/>
      <c r="AH24" s="235"/>
      <c r="AI24" s="239"/>
    </row>
    <row r="25" spans="1:35" s="213" customFormat="1" ht="23.25">
      <c r="A25" s="221"/>
      <c r="B25" s="248" t="s">
        <v>652</v>
      </c>
      <c r="C25" s="223"/>
      <c r="D25" s="224"/>
      <c r="E25" s="224"/>
      <c r="F25" s="225"/>
      <c r="G25" s="226"/>
      <c r="H25" s="227"/>
      <c r="I25" s="224"/>
      <c r="J25" s="224"/>
      <c r="K25" s="224"/>
      <c r="L25" s="224"/>
      <c r="M25" s="224"/>
      <c r="N25" s="224"/>
      <c r="O25" s="224"/>
      <c r="P25" s="224"/>
      <c r="Q25" s="224"/>
      <c r="R25" s="224"/>
      <c r="S25" s="224"/>
      <c r="T25" s="224"/>
      <c r="U25" s="226"/>
      <c r="V25" s="224"/>
      <c r="W25" s="224"/>
      <c r="X25" s="224"/>
      <c r="Y25" s="224"/>
      <c r="Z25" s="224"/>
      <c r="AA25" s="224"/>
      <c r="AB25" s="226"/>
      <c r="AC25" s="224"/>
      <c r="AD25" s="224"/>
      <c r="AE25" s="224"/>
      <c r="AF25" s="224"/>
      <c r="AG25" s="224"/>
      <c r="AH25" s="224"/>
      <c r="AI25" s="226"/>
    </row>
    <row r="26" spans="1:35" s="213" customFormat="1" ht="15.75">
      <c r="A26" s="253">
        <v>20</v>
      </c>
      <c r="B26" s="252" t="s">
        <v>653</v>
      </c>
      <c r="C26" s="236"/>
      <c r="D26" s="235"/>
      <c r="E26" s="235"/>
      <c r="F26" s="251"/>
      <c r="G26" s="239"/>
      <c r="H26" s="234"/>
      <c r="I26" s="235"/>
      <c r="J26" s="235"/>
      <c r="K26" s="235"/>
      <c r="L26" s="235"/>
      <c r="M26" s="235"/>
      <c r="N26" s="235"/>
      <c r="O26" s="235"/>
      <c r="P26" s="235"/>
      <c r="Q26" s="235"/>
      <c r="R26" s="235"/>
      <c r="S26" s="235"/>
      <c r="T26" s="235"/>
      <c r="U26" s="239"/>
      <c r="V26" s="235"/>
      <c r="W26" s="235"/>
      <c r="X26" s="235"/>
      <c r="Y26" s="235"/>
      <c r="Z26" s="235"/>
      <c r="AA26" s="235"/>
      <c r="AB26" s="239"/>
      <c r="AC26" s="235"/>
      <c r="AD26" s="235"/>
      <c r="AE26" s="235"/>
      <c r="AF26" s="235"/>
      <c r="AG26" s="235"/>
      <c r="AH26" s="235"/>
      <c r="AI26" s="239"/>
    </row>
    <row r="27" spans="1:35" s="213" customFormat="1" ht="15.75">
      <c r="A27" s="253">
        <v>21</v>
      </c>
      <c r="B27" s="252" t="s">
        <v>654</v>
      </c>
      <c r="C27" s="236"/>
      <c r="D27" s="235"/>
      <c r="E27" s="235"/>
      <c r="F27" s="251"/>
      <c r="G27" s="239"/>
      <c r="H27" s="234"/>
      <c r="I27" s="235"/>
      <c r="J27" s="235"/>
      <c r="K27" s="235"/>
      <c r="L27" s="235"/>
      <c r="M27" s="235"/>
      <c r="N27" s="235"/>
      <c r="O27" s="235"/>
      <c r="P27" s="235"/>
      <c r="Q27" s="235"/>
      <c r="R27" s="235"/>
      <c r="S27" s="235"/>
      <c r="T27" s="235"/>
      <c r="U27" s="239"/>
      <c r="V27" s="235"/>
      <c r="W27" s="235"/>
      <c r="X27" s="235"/>
      <c r="Y27" s="235"/>
      <c r="Z27" s="235"/>
      <c r="AA27" s="235"/>
      <c r="AB27" s="239"/>
      <c r="AC27" s="235"/>
      <c r="AD27" s="235"/>
      <c r="AE27" s="235"/>
      <c r="AF27" s="235"/>
      <c r="AG27" s="235"/>
      <c r="AH27" s="235"/>
      <c r="AI27" s="239"/>
    </row>
    <row r="28" spans="1:35" s="213" customFormat="1" ht="15.75">
      <c r="A28" s="245"/>
      <c r="B28" s="246"/>
      <c r="C28" s="247"/>
      <c r="D28" s="224"/>
      <c r="E28" s="224"/>
      <c r="F28" s="225"/>
      <c r="G28" s="226"/>
      <c r="H28" s="227"/>
      <c r="I28" s="224"/>
      <c r="J28" s="224"/>
      <c r="K28" s="224"/>
      <c r="L28" s="224"/>
      <c r="M28" s="224"/>
      <c r="N28" s="224"/>
      <c r="O28" s="224"/>
      <c r="P28" s="224"/>
      <c r="Q28" s="224"/>
      <c r="R28" s="224"/>
      <c r="S28" s="224"/>
      <c r="T28" s="224"/>
      <c r="U28" s="226"/>
      <c r="V28" s="224"/>
      <c r="W28" s="224"/>
      <c r="X28" s="224"/>
      <c r="Y28" s="224"/>
      <c r="Z28" s="224"/>
      <c r="AA28" s="224"/>
      <c r="AB28" s="226"/>
      <c r="AC28" s="224"/>
      <c r="AD28" s="224"/>
      <c r="AE28" s="224"/>
      <c r="AF28" s="224"/>
      <c r="AG28" s="224"/>
      <c r="AH28" s="224"/>
      <c r="AI28" s="226"/>
    </row>
  </sheetData>
  <sheetProtection selectLockedCells="1" selectUnlockedCells="1"/>
  <mergeCells count="4">
    <mergeCell ref="D1:F1"/>
    <mergeCell ref="H1:T1"/>
    <mergeCell ref="V1:AA1"/>
    <mergeCell ref="AC1:AH1"/>
  </mergeCells>
  <printOptions/>
  <pageMargins left="0.75" right="0.75" top="1" bottom="1" header="0.5118055555555555" footer="0.5118055555555555"/>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tabColor indexed="24"/>
  </sheetPr>
  <dimension ref="A1:N25"/>
  <sheetViews>
    <sheetView zoomScale="85" zoomScaleNormal="85" zoomScaleSheetLayoutView="55" zoomScalePageLayoutView="85" workbookViewId="0" topLeftCell="A1">
      <selection activeCell="D5" sqref="D5"/>
    </sheetView>
  </sheetViews>
  <sheetFormatPr defaultColWidth="10.8515625" defaultRowHeight="12.75" outlineLevelRow="1"/>
  <cols>
    <col min="1" max="1" width="12.421875" style="130" customWidth="1"/>
    <col min="2" max="2" width="9.8515625" style="130" customWidth="1"/>
    <col min="3" max="3" width="12.00390625" style="130" customWidth="1"/>
    <col min="4" max="4" width="28.421875" style="130" customWidth="1"/>
    <col min="5" max="5" width="40.7109375" style="130" customWidth="1"/>
    <col min="6" max="6" width="34.8515625" style="130" customWidth="1"/>
    <col min="7" max="7" width="32.00390625" style="200" customWidth="1"/>
    <col min="8" max="11" width="20.7109375" style="130" customWidth="1"/>
    <col min="12" max="12" width="19.28125" style="130" customWidth="1"/>
    <col min="13" max="13" width="26.140625" style="130" customWidth="1"/>
    <col min="14" max="14" width="3.28125" style="132" customWidth="1"/>
    <col min="15" max="16384" width="10.8515625" style="130" customWidth="1"/>
  </cols>
  <sheetData>
    <row r="1" spans="1:14" s="140" customFormat="1" ht="36.75" customHeight="1">
      <c r="A1" s="329" t="str">
        <f>'Aree di rischio per processi'!A81</f>
        <v>G) Gestione entrate, spese e patrimonio</v>
      </c>
      <c r="B1" s="329"/>
      <c r="C1" s="329"/>
      <c r="D1" s="329"/>
      <c r="E1" s="329"/>
      <c r="F1" s="136" t="s">
        <v>456</v>
      </c>
      <c r="G1" s="201"/>
      <c r="H1" s="138"/>
      <c r="I1" s="138"/>
      <c r="J1" s="138"/>
      <c r="K1" s="138"/>
      <c r="L1" s="138"/>
      <c r="M1" s="138"/>
      <c r="N1" s="139"/>
    </row>
    <row r="2" spans="1:14" ht="20.25">
      <c r="A2" s="141"/>
      <c r="B2" s="141"/>
      <c r="C2" s="141"/>
      <c r="D2" s="141"/>
      <c r="E2" s="141"/>
      <c r="F2" s="141"/>
      <c r="G2" s="203"/>
      <c r="H2" s="141"/>
      <c r="I2" s="141"/>
      <c r="J2" s="141"/>
      <c r="K2" s="141"/>
      <c r="L2" s="141"/>
      <c r="M2" s="141"/>
      <c r="N2" s="139"/>
    </row>
    <row r="3" spans="1:14" ht="41.25" customHeight="1">
      <c r="A3" s="295" t="str">
        <f>'Aree di rischio per processi'!A86</f>
        <v>B3.2.1 Gestione contabilità</v>
      </c>
      <c r="B3" s="295"/>
      <c r="C3" s="295"/>
      <c r="D3" s="295"/>
      <c r="E3" s="295"/>
      <c r="F3" s="144" t="str">
        <f>IF(B6=0,"--",IF(C6&lt;7,"Basso",IF(C6&lt;15,"Medio",IF(C6&lt;25.1,"Alto",""))))</f>
        <v>Basso</v>
      </c>
      <c r="G3" s="260">
        <f>C6</f>
        <v>5.666666666666667</v>
      </c>
      <c r="H3" s="141"/>
      <c r="I3" s="141"/>
      <c r="J3" s="141"/>
      <c r="K3" s="141"/>
      <c r="L3" s="141"/>
      <c r="M3" s="141"/>
      <c r="N3" s="139"/>
    </row>
    <row r="4" spans="1:14" ht="41.25" customHeight="1" outlineLevel="1">
      <c r="A4" s="310" t="str">
        <f>A3</f>
        <v>B3.2.1 Gestione contabilità</v>
      </c>
      <c r="B4" s="304" t="s">
        <v>457</v>
      </c>
      <c r="C4" s="304"/>
      <c r="D4" s="147" t="s">
        <v>458</v>
      </c>
      <c r="E4" s="147" t="s">
        <v>459</v>
      </c>
      <c r="F4" s="148" t="s">
        <v>460</v>
      </c>
      <c r="G4" s="298" t="s">
        <v>461</v>
      </c>
      <c r="H4" s="298"/>
      <c r="I4" s="288" t="s">
        <v>462</v>
      </c>
      <c r="J4" s="288"/>
      <c r="K4" s="288" t="s">
        <v>463</v>
      </c>
      <c r="L4" s="288" t="s">
        <v>464</v>
      </c>
      <c r="M4" s="288" t="s">
        <v>465</v>
      </c>
      <c r="N4" s="139"/>
    </row>
    <row r="5" spans="1:14" ht="41.25" customHeight="1" outlineLevel="1">
      <c r="A5" s="310"/>
      <c r="B5" s="304"/>
      <c r="C5" s="304"/>
      <c r="D5" s="150"/>
      <c r="E5" s="150"/>
      <c r="F5" s="150"/>
      <c r="G5" s="151" t="s">
        <v>466</v>
      </c>
      <c r="H5" s="151" t="s">
        <v>467</v>
      </c>
      <c r="I5" s="151" t="s">
        <v>466</v>
      </c>
      <c r="J5" s="151" t="s">
        <v>467</v>
      </c>
      <c r="K5" s="288"/>
      <c r="L5" s="288"/>
      <c r="M5" s="288"/>
      <c r="N5" s="139"/>
    </row>
    <row r="6" spans="1:14" ht="179.25" customHeight="1" outlineLevel="1">
      <c r="A6" s="310"/>
      <c r="B6" s="152" t="s">
        <v>468</v>
      </c>
      <c r="C6" s="328">
        <f>B7*B10</f>
        <v>5.666666666666667</v>
      </c>
      <c r="D6" s="153" t="s">
        <v>231</v>
      </c>
      <c r="E6" s="261" t="str">
        <f>VLOOKUP(D6,'Catalogo rischi'!$A$150:$B$162,2,FALSE)</f>
        <v>CR.4 Manipolazione o utilizzo improprio delle informazioni o della documentazione</v>
      </c>
      <c r="F6" s="153" t="s">
        <v>18</v>
      </c>
      <c r="G6" s="153" t="s">
        <v>545</v>
      </c>
      <c r="H6" s="153" t="s">
        <v>300</v>
      </c>
      <c r="I6" s="153" t="s">
        <v>656</v>
      </c>
      <c r="J6" s="153"/>
      <c r="K6" s="293" t="s">
        <v>667</v>
      </c>
      <c r="L6" s="293" t="s">
        <v>668</v>
      </c>
      <c r="M6" s="37" t="s">
        <v>688</v>
      </c>
      <c r="N6" s="139"/>
    </row>
    <row r="7" spans="1:14" ht="104.25" customHeight="1" outlineLevel="1">
      <c r="A7" s="310"/>
      <c r="B7" s="155">
        <f>SUM(G!B6:B48)/6</f>
        <v>2.8333333333333335</v>
      </c>
      <c r="C7" s="328"/>
      <c r="D7" s="37" t="str">
        <f>'Catalogo rischi'!A155</f>
        <v>RG.06 alterazione di poste di bilancio</v>
      </c>
      <c r="E7" s="261" t="str">
        <f>VLOOKUP(D7,'Catalogo rischi'!$A$150:$B$162,2,FALSE)</f>
        <v>CR.7 Atti illeciti</v>
      </c>
      <c r="F7" s="153" t="s">
        <v>18</v>
      </c>
      <c r="G7" s="153" t="s">
        <v>546</v>
      </c>
      <c r="H7" s="153"/>
      <c r="I7" s="153" t="s">
        <v>657</v>
      </c>
      <c r="J7" s="153"/>
      <c r="K7" s="293"/>
      <c r="L7" s="293"/>
      <c r="M7" s="37" t="s">
        <v>683</v>
      </c>
      <c r="N7" s="139"/>
    </row>
    <row r="8" spans="1:14" ht="165.75" customHeight="1" outlineLevel="1">
      <c r="A8" s="310"/>
      <c r="B8" s="156"/>
      <c r="C8" s="328"/>
      <c r="D8" s="153" t="str">
        <f>'Catalogo rischi'!A157</f>
        <v>RG.08 mancata rilevazione ed esclusione di beni dalle operazioni di classificazione del patrimonio</v>
      </c>
      <c r="E8" s="261" t="str">
        <f>VLOOKUP(D8,'Catalogo rischi'!$A$150:$B$162,2,FALSE)</f>
        <v>CR.5 Elusione delle procedure di svolgimento dell'attività e di controllo</v>
      </c>
      <c r="F8" s="153" t="s">
        <v>18</v>
      </c>
      <c r="G8" s="153" t="s">
        <v>655</v>
      </c>
      <c r="H8" s="153" t="s">
        <v>300</v>
      </c>
      <c r="I8" s="153" t="s">
        <v>658</v>
      </c>
      <c r="J8" s="153"/>
      <c r="K8" s="293" t="s">
        <v>667</v>
      </c>
      <c r="L8" s="293" t="s">
        <v>668</v>
      </c>
      <c r="M8" s="37" t="s">
        <v>689</v>
      </c>
      <c r="N8" s="139"/>
    </row>
    <row r="9" spans="1:14" ht="102" customHeight="1" outlineLevel="1">
      <c r="A9" s="310"/>
      <c r="B9" s="156" t="s">
        <v>469</v>
      </c>
      <c r="C9" s="328"/>
      <c r="D9" s="37" t="str">
        <f>'Catalogo rischi'!A158</f>
        <v>RG.09 induzione a declassificazioni indebite del patrimonio</v>
      </c>
      <c r="E9" s="261" t="str">
        <f>VLOOKUP(D9,'Catalogo rischi'!$A$150:$B$162,2,FALSE)</f>
        <v>CR.4 Manipolazione o utilizzo improprio delle informazioni o della documentazione</v>
      </c>
      <c r="F9" s="153" t="s">
        <v>18</v>
      </c>
      <c r="G9" s="153" t="s">
        <v>546</v>
      </c>
      <c r="H9" s="153"/>
      <c r="I9" s="153" t="s">
        <v>657</v>
      </c>
      <c r="J9" s="153"/>
      <c r="K9" s="293"/>
      <c r="L9" s="293"/>
      <c r="M9" s="37" t="s">
        <v>683</v>
      </c>
      <c r="N9" s="139"/>
    </row>
    <row r="10" spans="1:14" ht="30.75" customHeight="1" outlineLevel="1">
      <c r="A10" s="310"/>
      <c r="B10" s="289">
        <f>SUM(G!E6:E32)/4</f>
        <v>2</v>
      </c>
      <c r="C10" s="328"/>
      <c r="D10" s="153"/>
      <c r="E10" s="261"/>
      <c r="F10" s="153"/>
      <c r="G10" s="153"/>
      <c r="H10" s="153"/>
      <c r="I10" s="153"/>
      <c r="J10" s="149"/>
      <c r="K10" s="262"/>
      <c r="L10" s="262"/>
      <c r="M10" s="37"/>
      <c r="N10" s="139"/>
    </row>
    <row r="11" spans="1:14" ht="26.25" customHeight="1" outlineLevel="1">
      <c r="A11" s="310"/>
      <c r="B11" s="289"/>
      <c r="C11" s="328"/>
      <c r="D11" s="153"/>
      <c r="E11" s="261"/>
      <c r="F11" s="153"/>
      <c r="G11" s="153"/>
      <c r="H11" s="153"/>
      <c r="I11" s="153"/>
      <c r="J11" s="149"/>
      <c r="K11" s="262"/>
      <c r="L11" s="262"/>
      <c r="M11" s="37"/>
      <c r="N11" s="139"/>
    </row>
    <row r="12" spans="1:14" ht="27.75" customHeight="1" outlineLevel="1">
      <c r="A12" s="310"/>
      <c r="B12" s="289"/>
      <c r="C12" s="328"/>
      <c r="D12" s="153"/>
      <c r="E12" s="261"/>
      <c r="F12" s="153"/>
      <c r="G12" s="153"/>
      <c r="H12" s="153"/>
      <c r="I12" s="153"/>
      <c r="J12" s="149"/>
      <c r="K12" s="262"/>
      <c r="L12" s="262"/>
      <c r="M12" s="37"/>
      <c r="N12" s="139"/>
    </row>
    <row r="13" spans="1:14" ht="24" customHeight="1" outlineLevel="1">
      <c r="A13" s="310"/>
      <c r="B13" s="289"/>
      <c r="C13" s="328"/>
      <c r="D13" s="153"/>
      <c r="E13" s="153"/>
      <c r="F13" s="153"/>
      <c r="G13" s="153"/>
      <c r="H13" s="153"/>
      <c r="I13" s="153"/>
      <c r="J13" s="153"/>
      <c r="K13" s="262"/>
      <c r="L13" s="262"/>
      <c r="M13" s="37"/>
      <c r="N13" s="139"/>
    </row>
    <row r="14" spans="1:14" ht="16.5" customHeight="1">
      <c r="A14" s="141"/>
      <c r="B14" s="141"/>
      <c r="C14" s="141"/>
      <c r="D14" s="141"/>
      <c r="E14" s="141"/>
      <c r="F14" s="141"/>
      <c r="G14" s="203"/>
      <c r="H14" s="141"/>
      <c r="I14" s="141"/>
      <c r="J14" s="141"/>
      <c r="K14" s="263"/>
      <c r="L14" s="263"/>
      <c r="M14" s="141"/>
      <c r="N14" s="139"/>
    </row>
    <row r="15" spans="1:14" ht="41.25" customHeight="1">
      <c r="A15" s="295" t="str">
        <f>'Aree di rischio per processi'!A87</f>
        <v>B3.2.2 Gestione liquidità</v>
      </c>
      <c r="B15" s="295"/>
      <c r="C15" s="295"/>
      <c r="D15" s="295"/>
      <c r="E15" s="295"/>
      <c r="F15" s="144" t="str">
        <f>IF(B18=0,"--",IF(C18&lt;7,"Basso",IF(C18&lt;15,"Medio",IF(C18&lt;25.1,"Alto",""))))</f>
        <v>Basso</v>
      </c>
      <c r="G15" s="260">
        <f>C18</f>
        <v>5</v>
      </c>
      <c r="H15" s="141"/>
      <c r="I15" s="141"/>
      <c r="J15" s="141"/>
      <c r="K15" s="263"/>
      <c r="L15" s="263"/>
      <c r="M15" s="141"/>
      <c r="N15" s="139"/>
    </row>
    <row r="16" spans="1:14" ht="41.25" customHeight="1" outlineLevel="1">
      <c r="A16" s="310" t="str">
        <f>A15</f>
        <v>B3.2.2 Gestione liquidità</v>
      </c>
      <c r="B16" s="304" t="s">
        <v>457</v>
      </c>
      <c r="C16" s="304"/>
      <c r="D16" s="147" t="s">
        <v>458</v>
      </c>
      <c r="E16" s="147" t="s">
        <v>459</v>
      </c>
      <c r="F16" s="148" t="s">
        <v>460</v>
      </c>
      <c r="G16" s="298" t="s">
        <v>461</v>
      </c>
      <c r="H16" s="298"/>
      <c r="I16" s="288" t="s">
        <v>462</v>
      </c>
      <c r="J16" s="288"/>
      <c r="K16" s="288" t="s">
        <v>463</v>
      </c>
      <c r="L16" s="288" t="s">
        <v>464</v>
      </c>
      <c r="M16" s="288" t="s">
        <v>465</v>
      </c>
      <c r="N16" s="139"/>
    </row>
    <row r="17" spans="1:14" ht="41.25" customHeight="1" outlineLevel="1">
      <c r="A17" s="310"/>
      <c r="B17" s="304"/>
      <c r="C17" s="304"/>
      <c r="D17" s="150"/>
      <c r="E17" s="150"/>
      <c r="F17" s="150"/>
      <c r="G17" s="151" t="s">
        <v>466</v>
      </c>
      <c r="H17" s="151" t="s">
        <v>467</v>
      </c>
      <c r="I17" s="151" t="s">
        <v>466</v>
      </c>
      <c r="J17" s="151" t="s">
        <v>467</v>
      </c>
      <c r="K17" s="288"/>
      <c r="L17" s="288"/>
      <c r="M17" s="288"/>
      <c r="N17" s="139"/>
    </row>
    <row r="18" spans="1:14" ht="174.75" customHeight="1" outlineLevel="1">
      <c r="A18" s="310"/>
      <c r="B18" s="152" t="s">
        <v>468</v>
      </c>
      <c r="C18" s="328">
        <f>B19*B22</f>
        <v>5</v>
      </c>
      <c r="D18" s="153" t="str">
        <f>'Catalogo rischi'!A151</f>
        <v>RG.02 sottrazione di risorse dell'Ente</v>
      </c>
      <c r="E18" s="261" t="str">
        <f>VLOOKUP(D18,'Catalogo rischi'!$A$150:$B$162,2,FALSE)</f>
        <v>CR.7 Atti illeciti</v>
      </c>
      <c r="F18" s="153" t="s">
        <v>18</v>
      </c>
      <c r="G18" s="153" t="s">
        <v>546</v>
      </c>
      <c r="H18" s="153" t="s">
        <v>300</v>
      </c>
      <c r="I18" s="153" t="s">
        <v>657</v>
      </c>
      <c r="J18" s="153"/>
      <c r="K18" s="267" t="s">
        <v>669</v>
      </c>
      <c r="L18" s="266" t="s">
        <v>668</v>
      </c>
      <c r="M18" s="269" t="s">
        <v>690</v>
      </c>
      <c r="N18" s="139"/>
    </row>
    <row r="19" spans="1:14" ht="30.75" customHeight="1" outlineLevel="1">
      <c r="A19" s="310"/>
      <c r="B19" s="155">
        <f>SUM(G!B55:B97)/6</f>
        <v>2.5</v>
      </c>
      <c r="C19" s="328"/>
      <c r="D19" s="37"/>
      <c r="E19" s="261"/>
      <c r="F19" s="153"/>
      <c r="G19" s="153"/>
      <c r="H19" s="153"/>
      <c r="I19" s="153"/>
      <c r="J19" s="153"/>
      <c r="K19" s="153"/>
      <c r="L19" s="265"/>
      <c r="M19" s="37"/>
      <c r="N19" s="139"/>
    </row>
    <row r="20" spans="1:14" ht="30" customHeight="1" outlineLevel="1">
      <c r="A20" s="310"/>
      <c r="B20" s="156"/>
      <c r="C20" s="328"/>
      <c r="D20" s="153"/>
      <c r="E20" s="261"/>
      <c r="F20" s="153"/>
      <c r="G20" s="153"/>
      <c r="H20" s="153"/>
      <c r="I20" s="153"/>
      <c r="J20" s="153"/>
      <c r="K20" s="153"/>
      <c r="L20" s="153"/>
      <c r="M20" s="37"/>
      <c r="N20" s="139"/>
    </row>
    <row r="21" spans="1:14" ht="27" customHeight="1" outlineLevel="1">
      <c r="A21" s="310"/>
      <c r="B21" s="156" t="s">
        <v>469</v>
      </c>
      <c r="C21" s="328"/>
      <c r="D21" s="37"/>
      <c r="E21" s="261"/>
      <c r="F21" s="153"/>
      <c r="G21" s="153"/>
      <c r="H21" s="153"/>
      <c r="I21" s="153"/>
      <c r="J21" s="153"/>
      <c r="K21" s="153"/>
      <c r="L21" s="153"/>
      <c r="M21" s="37"/>
      <c r="N21" s="139"/>
    </row>
    <row r="22" spans="1:14" ht="24.75" customHeight="1" outlineLevel="1">
      <c r="A22" s="310"/>
      <c r="B22" s="303">
        <f>SUM(G!E55:E81)/4</f>
        <v>2</v>
      </c>
      <c r="C22" s="328"/>
      <c r="D22" s="37"/>
      <c r="E22" s="153"/>
      <c r="F22" s="153"/>
      <c r="G22" s="153"/>
      <c r="H22" s="153"/>
      <c r="I22" s="153"/>
      <c r="J22" s="153"/>
      <c r="K22" s="153"/>
      <c r="L22" s="153"/>
      <c r="M22" s="37"/>
      <c r="N22" s="139"/>
    </row>
    <row r="23" spans="1:14" ht="21" customHeight="1" outlineLevel="1">
      <c r="A23" s="310"/>
      <c r="B23" s="303"/>
      <c r="C23" s="328"/>
      <c r="D23" s="153"/>
      <c r="E23" s="153"/>
      <c r="F23" s="153"/>
      <c r="G23" s="153"/>
      <c r="H23" s="153"/>
      <c r="I23" s="153"/>
      <c r="J23" s="153"/>
      <c r="K23" s="153"/>
      <c r="L23" s="153"/>
      <c r="M23" s="37"/>
      <c r="N23" s="139"/>
    </row>
    <row r="24" spans="1:14" ht="18" customHeight="1" outlineLevel="1">
      <c r="A24" s="310"/>
      <c r="B24" s="303"/>
      <c r="C24" s="328"/>
      <c r="D24" s="153"/>
      <c r="E24" s="153"/>
      <c r="F24" s="153"/>
      <c r="G24" s="153"/>
      <c r="H24" s="153"/>
      <c r="I24" s="153"/>
      <c r="J24" s="153"/>
      <c r="K24" s="153"/>
      <c r="L24" s="153"/>
      <c r="M24" s="37"/>
      <c r="N24" s="139"/>
    </row>
    <row r="25" spans="1:14" ht="41.25" customHeight="1">
      <c r="A25" s="141"/>
      <c r="B25" s="141"/>
      <c r="C25" s="141"/>
      <c r="D25" s="141"/>
      <c r="E25" s="141"/>
      <c r="F25" s="141"/>
      <c r="G25" s="203"/>
      <c r="H25" s="141"/>
      <c r="I25" s="141"/>
      <c r="J25" s="141"/>
      <c r="K25" s="141"/>
      <c r="L25" s="141"/>
      <c r="M25" s="141"/>
      <c r="N25" s="139"/>
    </row>
  </sheetData>
  <sheetProtection selectLockedCells="1" selectUnlockedCells="1"/>
  <mergeCells count="25">
    <mergeCell ref="A1:E1"/>
    <mergeCell ref="A3:E3"/>
    <mergeCell ref="A4:A13"/>
    <mergeCell ref="B4:C5"/>
    <mergeCell ref="G4:H4"/>
    <mergeCell ref="I4:J4"/>
    <mergeCell ref="B10:B13"/>
    <mergeCell ref="K4:K5"/>
    <mergeCell ref="L4:L5"/>
    <mergeCell ref="M4:M5"/>
    <mergeCell ref="C6:C13"/>
    <mergeCell ref="K6:K7"/>
    <mergeCell ref="L6:L7"/>
    <mergeCell ref="K8:K9"/>
    <mergeCell ref="L8:L9"/>
    <mergeCell ref="L16:L17"/>
    <mergeCell ref="M16:M17"/>
    <mergeCell ref="C18:C24"/>
    <mergeCell ref="B22:B24"/>
    <mergeCell ref="A15:E15"/>
    <mergeCell ref="A16:A24"/>
    <mergeCell ref="B16:C17"/>
    <mergeCell ref="G16:H16"/>
    <mergeCell ref="I16:J16"/>
    <mergeCell ref="K16:K17"/>
  </mergeCells>
  <printOptions/>
  <pageMargins left="0.5118110236220472" right="0.35433070866141736" top="0.7480314960629921" bottom="0.6692913385826772" header="0.5118110236220472" footer="0.5118110236220472"/>
  <pageSetup horizontalDpi="600" verticalDpi="600" orientation="landscape" paperSize="9" scale="45" r:id="rId3"/>
  <headerFooter alignWithMargins="0">
    <oddHeader>&amp;L&amp;12Allegato n. 7 al Piano prevenzione corruzione e trasparenza triennio 2020-2022
&amp;"Arial,Grassetto"&amp;14REGISTRO RISCHIO PROCESSI AREA G - CONCENTRO</oddHeader>
    <oddFooter>&amp;Rpag. &amp;P di &amp;N</oddFooter>
  </headerFooter>
  <rowBreaks count="1" manualBreakCount="1">
    <brk id="14" max="255" man="1"/>
  </rowBreaks>
  <legacyDrawing r:id="rId2"/>
</worksheet>
</file>

<file path=xl/worksheets/sheet15.xml><?xml version="1.0" encoding="utf-8"?>
<worksheet xmlns="http://schemas.openxmlformats.org/spreadsheetml/2006/main" xmlns:r="http://schemas.openxmlformats.org/officeDocument/2006/relationships">
  <sheetPr>
    <tabColor indexed="24"/>
  </sheetPr>
  <dimension ref="A1:I98"/>
  <sheetViews>
    <sheetView zoomScale="61" zoomScaleNormal="61" zoomScaleSheetLayoutView="75" workbookViewId="0" topLeftCell="A1">
      <selection activeCell="A5" sqref="A5"/>
    </sheetView>
  </sheetViews>
  <sheetFormatPr defaultColWidth="11.421875" defaultRowHeight="12.75"/>
  <cols>
    <col min="1" max="1" width="66.7109375" style="0" customWidth="1"/>
    <col min="2" max="2" width="2.7109375" style="0" customWidth="1"/>
    <col min="3" max="3" width="2.140625" style="0" customWidth="1"/>
    <col min="4" max="4" width="56.7109375" style="0" customWidth="1"/>
    <col min="5" max="5" width="2.7109375" style="0" customWidth="1"/>
    <col min="6" max="6" width="2.140625" style="0" customWidth="1"/>
  </cols>
  <sheetData>
    <row r="1" spans="1:6" ht="14.25">
      <c r="A1" s="164" t="str">
        <f>'Aree di rischio per processi'!A86</f>
        <v>B3.2.1 Gestione contabilità</v>
      </c>
      <c r="B1" s="165"/>
      <c r="C1" s="165"/>
      <c r="D1" s="165"/>
      <c r="E1" s="165"/>
      <c r="F1" s="165"/>
    </row>
    <row r="2" spans="1:6" ht="12.75" customHeight="1">
      <c r="A2" s="301" t="s">
        <v>472</v>
      </c>
      <c r="B2" s="301"/>
      <c r="C2" s="96"/>
      <c r="D2" s="302" t="s">
        <v>473</v>
      </c>
      <c r="E2" s="302"/>
      <c r="F2" s="96"/>
    </row>
    <row r="3" spans="1:6" ht="12.75">
      <c r="A3" s="301"/>
      <c r="B3" s="301"/>
      <c r="C3" s="96"/>
      <c r="D3" s="302"/>
      <c r="E3" s="302"/>
      <c r="F3" s="96"/>
    </row>
    <row r="4" spans="1:6" ht="12.75">
      <c r="A4" s="94" t="s">
        <v>374</v>
      </c>
      <c r="B4" s="95"/>
      <c r="C4" s="96"/>
      <c r="D4" s="97" t="s">
        <v>375</v>
      </c>
      <c r="E4" s="95"/>
      <c r="F4" s="96"/>
    </row>
    <row r="5" spans="1:6" ht="102">
      <c r="A5" s="98" t="s">
        <v>376</v>
      </c>
      <c r="B5" s="95"/>
      <c r="C5" s="96"/>
      <c r="D5" s="99" t="s">
        <v>377</v>
      </c>
      <c r="E5" s="95"/>
      <c r="F5" s="96"/>
    </row>
    <row r="6" spans="1:9" ht="12.75">
      <c r="A6" s="100" t="s">
        <v>378</v>
      </c>
      <c r="B6" s="101"/>
      <c r="C6" s="96"/>
      <c r="D6" s="101" t="s">
        <v>379</v>
      </c>
      <c r="E6" s="101">
        <v>1</v>
      </c>
      <c r="F6" s="96"/>
      <c r="I6" s="30"/>
    </row>
    <row r="7" spans="1:6" ht="12.75">
      <c r="A7" s="100" t="s">
        <v>380</v>
      </c>
      <c r="B7" s="101">
        <v>2</v>
      </c>
      <c r="C7" s="96"/>
      <c r="D7" s="101" t="s">
        <v>381</v>
      </c>
      <c r="E7" s="101"/>
      <c r="F7" s="96"/>
    </row>
    <row r="8" spans="1:6" ht="12.75">
      <c r="A8" s="100" t="s">
        <v>382</v>
      </c>
      <c r="B8" s="101"/>
      <c r="C8" s="96"/>
      <c r="D8" s="101" t="s">
        <v>383</v>
      </c>
      <c r="E8" s="101"/>
      <c r="F8" s="96"/>
    </row>
    <row r="9" spans="1:6" ht="25.5">
      <c r="A9" s="100" t="s">
        <v>384</v>
      </c>
      <c r="B9" s="101"/>
      <c r="C9" s="96"/>
      <c r="D9" s="101" t="s">
        <v>385</v>
      </c>
      <c r="E9" s="101"/>
      <c r="F9" s="96"/>
    </row>
    <row r="10" spans="1:6" ht="12.75">
      <c r="A10" s="100" t="s">
        <v>386</v>
      </c>
      <c r="B10" s="101"/>
      <c r="C10" s="96"/>
      <c r="D10" s="101" t="s">
        <v>387</v>
      </c>
      <c r="E10" s="101"/>
      <c r="F10" s="96"/>
    </row>
    <row r="11" spans="1:6" ht="12.75">
      <c r="A11" s="102"/>
      <c r="B11" s="103"/>
      <c r="C11" s="103"/>
      <c r="D11" s="103"/>
      <c r="E11" s="103"/>
      <c r="F11" s="103"/>
    </row>
    <row r="12" spans="1:6" ht="12.75">
      <c r="A12" s="94" t="s">
        <v>388</v>
      </c>
      <c r="B12" s="95"/>
      <c r="C12" s="103"/>
      <c r="D12" s="97" t="s">
        <v>389</v>
      </c>
      <c r="E12" s="95"/>
      <c r="F12" s="103"/>
    </row>
    <row r="13" spans="1:6" ht="76.5">
      <c r="A13" s="168" t="s">
        <v>390</v>
      </c>
      <c r="B13" s="95"/>
      <c r="C13" s="103"/>
      <c r="D13" s="99" t="s">
        <v>391</v>
      </c>
      <c r="E13" s="95"/>
      <c r="F13" s="103"/>
    </row>
    <row r="14" spans="1:6" ht="12.75">
      <c r="A14" s="169" t="s">
        <v>474</v>
      </c>
      <c r="B14" s="101"/>
      <c r="C14" s="103"/>
      <c r="D14" s="101" t="s">
        <v>393</v>
      </c>
      <c r="E14" s="101">
        <v>1</v>
      </c>
      <c r="F14" s="103"/>
    </row>
    <row r="15" spans="1:6" ht="12.75">
      <c r="A15" s="169" t="s">
        <v>398</v>
      </c>
      <c r="B15" s="101">
        <v>5</v>
      </c>
      <c r="C15" s="103"/>
      <c r="D15" s="101" t="s">
        <v>428</v>
      </c>
      <c r="E15" s="101"/>
      <c r="F15" s="103"/>
    </row>
    <row r="16" spans="1:6" ht="12.75">
      <c r="A16" s="102"/>
      <c r="B16" s="103"/>
      <c r="C16" s="103"/>
      <c r="D16" s="103"/>
      <c r="E16" s="103"/>
      <c r="F16" s="103"/>
    </row>
    <row r="17" spans="1:6" ht="12.75">
      <c r="A17" s="94" t="s">
        <v>399</v>
      </c>
      <c r="B17" s="95"/>
      <c r="C17" s="103"/>
      <c r="D17" s="97" t="s">
        <v>400</v>
      </c>
      <c r="E17" s="95"/>
      <c r="F17" s="103"/>
    </row>
    <row r="18" spans="1:6" ht="38.25">
      <c r="A18" s="168" t="s">
        <v>401</v>
      </c>
      <c r="B18" s="95"/>
      <c r="C18" s="103"/>
      <c r="D18" s="99" t="s">
        <v>475</v>
      </c>
      <c r="E18" s="95"/>
      <c r="F18" s="103"/>
    </row>
    <row r="19" spans="1:6" ht="12.75">
      <c r="A19" s="169" t="s">
        <v>403</v>
      </c>
      <c r="B19" s="101">
        <v>1</v>
      </c>
      <c r="C19" s="103"/>
      <c r="D19" s="101" t="s">
        <v>393</v>
      </c>
      <c r="E19" s="101"/>
      <c r="F19" s="103"/>
    </row>
    <row r="20" spans="1:6" ht="12.75">
      <c r="A20" s="169" t="s">
        <v>406</v>
      </c>
      <c r="B20" s="101"/>
      <c r="C20" s="103"/>
      <c r="D20" s="101" t="s">
        <v>476</v>
      </c>
      <c r="E20" s="101">
        <v>1</v>
      </c>
      <c r="F20" s="103"/>
    </row>
    <row r="21" spans="1:6" ht="12.75">
      <c r="A21" s="169" t="s">
        <v>410</v>
      </c>
      <c r="B21" s="101"/>
      <c r="C21" s="103"/>
      <c r="D21" s="101" t="s">
        <v>477</v>
      </c>
      <c r="E21" s="101"/>
      <c r="F21" s="103"/>
    </row>
    <row r="22" spans="1:6" ht="12.75">
      <c r="A22" s="169"/>
      <c r="B22" s="101"/>
      <c r="C22" s="103"/>
      <c r="D22" s="101" t="s">
        <v>478</v>
      </c>
      <c r="E22" s="101"/>
      <c r="F22" s="103"/>
    </row>
    <row r="23" spans="1:6" ht="12.75">
      <c r="A23" s="169"/>
      <c r="B23" s="101"/>
      <c r="C23" s="103"/>
      <c r="D23" s="101" t="s">
        <v>479</v>
      </c>
      <c r="E23" s="101"/>
      <c r="F23" s="103"/>
    </row>
    <row r="24" spans="1:6" ht="12.75">
      <c r="A24" s="169"/>
      <c r="B24" s="101"/>
      <c r="C24" s="103"/>
      <c r="D24" s="105" t="s">
        <v>480</v>
      </c>
      <c r="E24" s="105"/>
      <c r="F24" s="103"/>
    </row>
    <row r="25" spans="1:6" ht="12.75">
      <c r="A25" s="102"/>
      <c r="B25" s="103"/>
      <c r="C25" s="103"/>
      <c r="D25" s="103"/>
      <c r="E25" s="103"/>
      <c r="F25" s="103"/>
    </row>
    <row r="26" spans="1:6" ht="12.75">
      <c r="A26" s="94" t="s">
        <v>412</v>
      </c>
      <c r="B26" s="95"/>
      <c r="C26" s="103"/>
      <c r="D26" s="97" t="s">
        <v>413</v>
      </c>
      <c r="E26" s="95"/>
      <c r="F26" s="103"/>
    </row>
    <row r="27" spans="1:6" ht="51">
      <c r="A27" s="168" t="s">
        <v>414</v>
      </c>
      <c r="B27" s="95"/>
      <c r="C27" s="103"/>
      <c r="D27" s="99" t="s">
        <v>415</v>
      </c>
      <c r="E27" s="95"/>
      <c r="F27" s="103"/>
    </row>
    <row r="28" spans="1:6" ht="12.75">
      <c r="A28" s="169" t="s">
        <v>416</v>
      </c>
      <c r="B28" s="101"/>
      <c r="C28" s="103"/>
      <c r="D28" s="101" t="s">
        <v>417</v>
      </c>
      <c r="E28" s="101"/>
      <c r="F28" s="103"/>
    </row>
    <row r="29" spans="1:6" ht="25.5">
      <c r="A29" s="100" t="s">
        <v>547</v>
      </c>
      <c r="B29" s="101"/>
      <c r="C29" s="103"/>
      <c r="D29" s="101" t="s">
        <v>419</v>
      </c>
      <c r="E29" s="101"/>
      <c r="F29" s="103"/>
    </row>
    <row r="30" spans="1:6" ht="25.5">
      <c r="A30" s="100" t="s">
        <v>424</v>
      </c>
      <c r="B30" s="101">
        <v>5</v>
      </c>
      <c r="C30" s="103"/>
      <c r="D30" s="106" t="s">
        <v>482</v>
      </c>
      <c r="E30" s="101"/>
      <c r="F30" s="103"/>
    </row>
    <row r="31" spans="1:6" ht="12.75">
      <c r="A31" s="169"/>
      <c r="B31" s="101"/>
      <c r="C31" s="103"/>
      <c r="D31" s="101" t="s">
        <v>483</v>
      </c>
      <c r="E31" s="101"/>
      <c r="F31" s="103"/>
    </row>
    <row r="32" spans="1:6" ht="12.75">
      <c r="A32" s="169"/>
      <c r="B32" s="101"/>
      <c r="C32" s="103"/>
      <c r="D32" s="101" t="s">
        <v>484</v>
      </c>
      <c r="E32" s="101">
        <v>5</v>
      </c>
      <c r="F32" s="103"/>
    </row>
    <row r="33" spans="1:6" ht="12.75">
      <c r="A33" s="102"/>
      <c r="B33" s="103"/>
      <c r="C33" s="103"/>
      <c r="D33" s="103"/>
      <c r="E33" s="103"/>
      <c r="F33" s="103"/>
    </row>
    <row r="34" spans="1:6" ht="12.75">
      <c r="A34" s="94" t="s">
        <v>426</v>
      </c>
      <c r="B34" s="95"/>
      <c r="C34" s="103"/>
      <c r="D34" s="283"/>
      <c r="E34" s="283"/>
      <c r="F34" s="283"/>
    </row>
    <row r="35" spans="1:6" ht="51">
      <c r="A35" s="168" t="s">
        <v>427</v>
      </c>
      <c r="B35" s="95"/>
      <c r="C35" s="103"/>
      <c r="D35" s="283"/>
      <c r="E35" s="283"/>
      <c r="F35" s="283"/>
    </row>
    <row r="36" spans="1:6" ht="12.75">
      <c r="A36" s="169" t="s">
        <v>393</v>
      </c>
      <c r="B36" s="101">
        <v>1</v>
      </c>
      <c r="C36" s="103"/>
      <c r="D36" s="283"/>
      <c r="E36" s="283"/>
      <c r="F36" s="283"/>
    </row>
    <row r="37" spans="1:6" ht="12.75">
      <c r="A37" s="169" t="s">
        <v>428</v>
      </c>
      <c r="B37" s="101"/>
      <c r="C37" s="103"/>
      <c r="D37" s="283"/>
      <c r="E37" s="283"/>
      <c r="F37" s="283"/>
    </row>
    <row r="38" spans="1:6" ht="13.5" customHeight="1">
      <c r="A38" s="102"/>
      <c r="B38" s="103"/>
      <c r="C38" s="103"/>
      <c r="D38" s="107"/>
      <c r="E38" s="107"/>
      <c r="F38" s="107"/>
    </row>
    <row r="39" spans="1:6" ht="10.5" customHeight="1">
      <c r="A39" s="300" t="s">
        <v>485</v>
      </c>
      <c r="B39" s="300"/>
      <c r="C39" s="103"/>
      <c r="D39" s="107"/>
      <c r="E39" s="107"/>
      <c r="F39" s="107"/>
    </row>
    <row r="40" spans="1:6" ht="6" customHeight="1">
      <c r="A40" s="300"/>
      <c r="B40" s="300"/>
      <c r="C40" s="103"/>
      <c r="D40" s="107"/>
      <c r="E40" s="107"/>
      <c r="F40" s="107"/>
    </row>
    <row r="41" spans="1:6" ht="12.75" hidden="1">
      <c r="A41" s="94"/>
      <c r="B41" s="95"/>
      <c r="C41" s="103"/>
      <c r="D41" s="107"/>
      <c r="E41" s="107"/>
      <c r="F41" s="107"/>
    </row>
    <row r="42" spans="1:6" ht="6.75" customHeight="1">
      <c r="A42" s="94"/>
      <c r="B42" s="95"/>
      <c r="C42" s="103"/>
      <c r="D42" s="107"/>
      <c r="E42" s="107"/>
      <c r="F42" s="107"/>
    </row>
    <row r="43" spans="1:6" ht="25.5">
      <c r="A43" s="168" t="s">
        <v>430</v>
      </c>
      <c r="B43" s="95"/>
      <c r="C43" s="103"/>
      <c r="D43" s="107"/>
      <c r="E43" s="107"/>
      <c r="F43" s="107"/>
    </row>
    <row r="44" spans="1:6" ht="12.75">
      <c r="A44" s="169" t="s">
        <v>486</v>
      </c>
      <c r="B44" s="101"/>
      <c r="C44" s="103"/>
      <c r="D44" s="107"/>
      <c r="E44" s="107"/>
      <c r="F44" s="107"/>
    </row>
    <row r="45" spans="1:6" ht="12.75">
      <c r="A45" s="169" t="s">
        <v>432</v>
      </c>
      <c r="B45" s="101"/>
      <c r="C45" s="103"/>
      <c r="D45" s="107"/>
      <c r="E45" s="107"/>
      <c r="F45" s="107"/>
    </row>
    <row r="46" spans="1:6" ht="12.75">
      <c r="A46" s="169" t="s">
        <v>487</v>
      </c>
      <c r="B46" s="101">
        <v>3</v>
      </c>
      <c r="C46" s="103"/>
      <c r="D46" s="107"/>
      <c r="E46" s="107"/>
      <c r="F46" s="107"/>
    </row>
    <row r="47" spans="1:6" ht="12.75">
      <c r="A47" s="169" t="s">
        <v>434</v>
      </c>
      <c r="B47" s="101"/>
      <c r="C47" s="103"/>
      <c r="D47" s="107"/>
      <c r="E47" s="107"/>
      <c r="F47" s="107"/>
    </row>
    <row r="48" spans="1:6" ht="12.75">
      <c r="A48" s="169" t="s">
        <v>435</v>
      </c>
      <c r="B48" s="101"/>
      <c r="C48" s="103"/>
      <c r="D48" s="107"/>
      <c r="E48" s="107"/>
      <c r="F48" s="107"/>
    </row>
    <row r="49" spans="1:6" ht="13.5" customHeight="1">
      <c r="A49" s="102"/>
      <c r="B49" s="103"/>
      <c r="C49" s="103"/>
      <c r="D49" s="107"/>
      <c r="E49" s="107"/>
      <c r="F49" s="107"/>
    </row>
    <row r="50" spans="1:6" ht="14.25">
      <c r="A50" s="164" t="str">
        <f>'Aree di rischio per processi'!A87</f>
        <v>B3.2.2 Gestione liquidità</v>
      </c>
      <c r="B50" s="165"/>
      <c r="C50" s="165"/>
      <c r="D50" s="165"/>
      <c r="E50" s="165"/>
      <c r="F50" s="165"/>
    </row>
    <row r="51" spans="1:6" ht="12.75" customHeight="1">
      <c r="A51" s="301" t="s">
        <v>472</v>
      </c>
      <c r="B51" s="301"/>
      <c r="C51" s="96"/>
      <c r="D51" s="302" t="s">
        <v>473</v>
      </c>
      <c r="E51" s="302"/>
      <c r="F51" s="96"/>
    </row>
    <row r="52" spans="1:6" ht="12.75">
      <c r="A52" s="301"/>
      <c r="B52" s="301"/>
      <c r="C52" s="96"/>
      <c r="D52" s="302"/>
      <c r="E52" s="302"/>
      <c r="F52" s="96"/>
    </row>
    <row r="53" spans="1:6" ht="12.75">
      <c r="A53" s="94" t="s">
        <v>374</v>
      </c>
      <c r="B53" s="95"/>
      <c r="C53" s="96"/>
      <c r="D53" s="97" t="s">
        <v>375</v>
      </c>
      <c r="E53" s="95"/>
      <c r="F53" s="96"/>
    </row>
    <row r="54" spans="1:6" ht="102">
      <c r="A54" s="98" t="s">
        <v>376</v>
      </c>
      <c r="B54" s="95"/>
      <c r="C54" s="96"/>
      <c r="D54" s="99" t="s">
        <v>377</v>
      </c>
      <c r="E54" s="95"/>
      <c r="F54" s="96"/>
    </row>
    <row r="55" spans="1:6" ht="12.75">
      <c r="A55" s="100" t="s">
        <v>378</v>
      </c>
      <c r="B55" s="101"/>
      <c r="C55" s="96"/>
      <c r="D55" s="101" t="s">
        <v>379</v>
      </c>
      <c r="E55" s="101">
        <v>1</v>
      </c>
      <c r="F55" s="96"/>
    </row>
    <row r="56" spans="1:6" ht="12.75">
      <c r="A56" s="100" t="s">
        <v>380</v>
      </c>
      <c r="B56" s="101">
        <v>2</v>
      </c>
      <c r="C56" s="96"/>
      <c r="D56" s="101" t="s">
        <v>381</v>
      </c>
      <c r="E56" s="101"/>
      <c r="F56" s="96"/>
    </row>
    <row r="57" spans="1:6" ht="12.75">
      <c r="A57" s="100" t="s">
        <v>382</v>
      </c>
      <c r="B57" s="101"/>
      <c r="C57" s="96"/>
      <c r="D57" s="101" t="s">
        <v>383</v>
      </c>
      <c r="E57" s="101"/>
      <c r="F57" s="96"/>
    </row>
    <row r="58" spans="1:6" ht="25.5">
      <c r="A58" s="100" t="s">
        <v>384</v>
      </c>
      <c r="B58" s="101"/>
      <c r="C58" s="96"/>
      <c r="D58" s="101" t="s">
        <v>385</v>
      </c>
      <c r="E58" s="101"/>
      <c r="F58" s="96"/>
    </row>
    <row r="59" spans="1:6" ht="12.75">
      <c r="A59" s="100" t="s">
        <v>386</v>
      </c>
      <c r="B59" s="101"/>
      <c r="C59" s="96"/>
      <c r="D59" s="101" t="s">
        <v>387</v>
      </c>
      <c r="E59" s="101"/>
      <c r="F59" s="96"/>
    </row>
    <row r="60" spans="1:6" ht="12.75">
      <c r="A60" s="102"/>
      <c r="B60" s="103"/>
      <c r="C60" s="103"/>
      <c r="D60" s="103"/>
      <c r="E60" s="103"/>
      <c r="F60" s="103"/>
    </row>
    <row r="61" spans="1:6" ht="12.75">
      <c r="A61" s="94" t="s">
        <v>388</v>
      </c>
      <c r="B61" s="95"/>
      <c r="C61" s="103"/>
      <c r="D61" s="97" t="s">
        <v>389</v>
      </c>
      <c r="E61" s="95"/>
      <c r="F61" s="103"/>
    </row>
    <row r="62" spans="1:6" ht="76.5">
      <c r="A62" s="168" t="s">
        <v>390</v>
      </c>
      <c r="B62" s="95"/>
      <c r="C62" s="103"/>
      <c r="D62" s="99" t="s">
        <v>391</v>
      </c>
      <c r="E62" s="95"/>
      <c r="F62" s="103"/>
    </row>
    <row r="63" spans="1:6" ht="12.75">
      <c r="A63" s="169" t="s">
        <v>474</v>
      </c>
      <c r="B63" s="101"/>
      <c r="C63" s="103"/>
      <c r="D63" s="101" t="s">
        <v>393</v>
      </c>
      <c r="E63" s="101">
        <v>1</v>
      </c>
      <c r="F63" s="103"/>
    </row>
    <row r="64" spans="1:6" ht="12.75">
      <c r="A64" s="169" t="s">
        <v>398</v>
      </c>
      <c r="B64" s="101">
        <v>5</v>
      </c>
      <c r="C64" s="103"/>
      <c r="D64" s="101" t="s">
        <v>428</v>
      </c>
      <c r="E64" s="101"/>
      <c r="F64" s="103"/>
    </row>
    <row r="65" spans="1:6" ht="12.75">
      <c r="A65" s="102"/>
      <c r="B65" s="103"/>
      <c r="C65" s="103"/>
      <c r="D65" s="103"/>
      <c r="E65" s="103"/>
      <c r="F65" s="103"/>
    </row>
    <row r="66" spans="1:6" ht="12.75">
      <c r="A66" s="94" t="s">
        <v>399</v>
      </c>
      <c r="B66" s="95"/>
      <c r="C66" s="103"/>
      <c r="D66" s="97" t="s">
        <v>400</v>
      </c>
      <c r="E66" s="95"/>
      <c r="F66" s="103"/>
    </row>
    <row r="67" spans="1:6" ht="38.25">
      <c r="A67" s="168" t="s">
        <v>401</v>
      </c>
      <c r="B67" s="95"/>
      <c r="C67" s="103"/>
      <c r="D67" s="99" t="s">
        <v>475</v>
      </c>
      <c r="E67" s="95"/>
      <c r="F67" s="103"/>
    </row>
    <row r="68" spans="1:6" ht="12.75">
      <c r="A68" s="169" t="s">
        <v>403</v>
      </c>
      <c r="B68" s="101">
        <v>1</v>
      </c>
      <c r="C68" s="103"/>
      <c r="D68" s="101" t="s">
        <v>393</v>
      </c>
      <c r="E68" s="101"/>
      <c r="F68" s="103"/>
    </row>
    <row r="69" spans="1:6" ht="12.75">
      <c r="A69" s="169" t="s">
        <v>406</v>
      </c>
      <c r="B69" s="101"/>
      <c r="C69" s="103"/>
      <c r="D69" s="101" t="s">
        <v>476</v>
      </c>
      <c r="E69" s="101">
        <v>1</v>
      </c>
      <c r="F69" s="103"/>
    </row>
    <row r="70" spans="1:6" ht="12.75">
      <c r="A70" s="169" t="s">
        <v>410</v>
      </c>
      <c r="B70" s="101"/>
      <c r="C70" s="103"/>
      <c r="D70" s="101" t="s">
        <v>477</v>
      </c>
      <c r="E70" s="101"/>
      <c r="F70" s="103"/>
    </row>
    <row r="71" spans="1:6" ht="12.75">
      <c r="A71" s="169"/>
      <c r="B71" s="101"/>
      <c r="C71" s="103"/>
      <c r="D71" s="101" t="s">
        <v>478</v>
      </c>
      <c r="E71" s="101"/>
      <c r="F71" s="103"/>
    </row>
    <row r="72" spans="1:6" ht="12.75">
      <c r="A72" s="169"/>
      <c r="B72" s="101"/>
      <c r="C72" s="103"/>
      <c r="D72" s="101" t="s">
        <v>479</v>
      </c>
      <c r="E72" s="101"/>
      <c r="F72" s="103"/>
    </row>
    <row r="73" spans="1:6" ht="12.75">
      <c r="A73" s="169"/>
      <c r="B73" s="101"/>
      <c r="C73" s="103"/>
      <c r="D73" s="105" t="s">
        <v>480</v>
      </c>
      <c r="E73" s="105"/>
      <c r="F73" s="103"/>
    </row>
    <row r="74" spans="1:6" ht="12.75">
      <c r="A74" s="102"/>
      <c r="B74" s="103"/>
      <c r="C74" s="103"/>
      <c r="D74" s="103"/>
      <c r="E74" s="103"/>
      <c r="F74" s="103"/>
    </row>
    <row r="75" spans="1:6" ht="12.75">
      <c r="A75" s="94" t="s">
        <v>412</v>
      </c>
      <c r="B75" s="95"/>
      <c r="C75" s="103"/>
      <c r="D75" s="97" t="s">
        <v>413</v>
      </c>
      <c r="E75" s="95"/>
      <c r="F75" s="103"/>
    </row>
    <row r="76" spans="1:6" ht="51">
      <c r="A76" s="168" t="s">
        <v>414</v>
      </c>
      <c r="B76" s="95"/>
      <c r="C76" s="103"/>
      <c r="D76" s="99" t="s">
        <v>415</v>
      </c>
      <c r="E76" s="95"/>
      <c r="F76" s="103"/>
    </row>
    <row r="77" spans="1:6" ht="12.75">
      <c r="A77" s="169" t="s">
        <v>416</v>
      </c>
      <c r="B77" s="101"/>
      <c r="C77" s="103"/>
      <c r="D77" s="101" t="s">
        <v>417</v>
      </c>
      <c r="E77" s="101"/>
      <c r="F77" s="103"/>
    </row>
    <row r="78" spans="1:6" ht="25.5">
      <c r="A78" s="100" t="s">
        <v>547</v>
      </c>
      <c r="B78" s="101">
        <v>3</v>
      </c>
      <c r="C78" s="103"/>
      <c r="D78" s="101" t="s">
        <v>419</v>
      </c>
      <c r="E78" s="101"/>
      <c r="F78" s="103"/>
    </row>
    <row r="79" spans="1:6" ht="25.5">
      <c r="A79" s="100" t="s">
        <v>424</v>
      </c>
      <c r="B79" s="101"/>
      <c r="C79" s="103"/>
      <c r="D79" s="106" t="s">
        <v>482</v>
      </c>
      <c r="E79" s="101"/>
      <c r="F79" s="103"/>
    </row>
    <row r="80" spans="1:6" ht="12.75">
      <c r="A80" s="169"/>
      <c r="B80" s="101"/>
      <c r="C80" s="103"/>
      <c r="D80" s="101" t="s">
        <v>483</v>
      </c>
      <c r="E80" s="101"/>
      <c r="F80" s="103"/>
    </row>
    <row r="81" spans="1:6" ht="12.75">
      <c r="A81" s="169"/>
      <c r="B81" s="101"/>
      <c r="C81" s="103"/>
      <c r="D81" s="101" t="s">
        <v>484</v>
      </c>
      <c r="E81" s="101">
        <v>5</v>
      </c>
      <c r="F81" s="103"/>
    </row>
    <row r="82" spans="1:6" ht="12.75">
      <c r="A82" s="102"/>
      <c r="B82" s="103"/>
      <c r="C82" s="103"/>
      <c r="D82" s="103"/>
      <c r="E82" s="103"/>
      <c r="F82" s="103"/>
    </row>
    <row r="83" spans="1:6" ht="12.75">
      <c r="A83" s="94" t="s">
        <v>426</v>
      </c>
      <c r="B83" s="95"/>
      <c r="C83" s="103"/>
      <c r="D83" s="283"/>
      <c r="E83" s="283"/>
      <c r="F83" s="283"/>
    </row>
    <row r="84" spans="1:6" ht="51">
      <c r="A84" s="168" t="s">
        <v>427</v>
      </c>
      <c r="B84" s="95"/>
      <c r="C84" s="103"/>
      <c r="D84" s="283"/>
      <c r="E84" s="283"/>
      <c r="F84" s="283"/>
    </row>
    <row r="85" spans="1:6" ht="12.75">
      <c r="A85" s="169" t="s">
        <v>393</v>
      </c>
      <c r="B85" s="101">
        <v>1</v>
      </c>
      <c r="C85" s="103"/>
      <c r="D85" s="283"/>
      <c r="E85" s="283"/>
      <c r="F85" s="283"/>
    </row>
    <row r="86" spans="1:6" ht="12.75">
      <c r="A86" s="169" t="s">
        <v>428</v>
      </c>
      <c r="B86" s="101"/>
      <c r="C86" s="103"/>
      <c r="D86" s="283"/>
      <c r="E86" s="283"/>
      <c r="F86" s="283"/>
    </row>
    <row r="87" spans="1:6" ht="13.5" customHeight="1">
      <c r="A87" s="102"/>
      <c r="B87" s="103"/>
      <c r="C87" s="103"/>
      <c r="D87" s="107"/>
      <c r="E87" s="107"/>
      <c r="F87" s="107"/>
    </row>
    <row r="88" spans="1:6" ht="10.5" customHeight="1">
      <c r="A88" s="300" t="s">
        <v>485</v>
      </c>
      <c r="B88" s="300"/>
      <c r="C88" s="103"/>
      <c r="D88" s="107"/>
      <c r="E88" s="107"/>
      <c r="F88" s="107"/>
    </row>
    <row r="89" spans="1:6" ht="6" customHeight="1">
      <c r="A89" s="300"/>
      <c r="B89" s="300"/>
      <c r="C89" s="103"/>
      <c r="D89" s="107"/>
      <c r="E89" s="107"/>
      <c r="F89" s="107"/>
    </row>
    <row r="90" spans="1:6" ht="12.75" hidden="1">
      <c r="A90" s="94"/>
      <c r="B90" s="95"/>
      <c r="C90" s="103"/>
      <c r="D90" s="107"/>
      <c r="E90" s="107"/>
      <c r="F90" s="107"/>
    </row>
    <row r="91" spans="1:6" ht="6.75" customHeight="1">
      <c r="A91" s="94"/>
      <c r="B91" s="95"/>
      <c r="C91" s="103"/>
      <c r="D91" s="107"/>
      <c r="E91" s="107"/>
      <c r="F91" s="107"/>
    </row>
    <row r="92" spans="1:6" ht="25.5">
      <c r="A92" s="168" t="s">
        <v>430</v>
      </c>
      <c r="B92" s="95"/>
      <c r="C92" s="103"/>
      <c r="D92" s="107"/>
      <c r="E92" s="107"/>
      <c r="F92" s="107"/>
    </row>
    <row r="93" spans="1:6" ht="12.75">
      <c r="A93" s="169" t="s">
        <v>486</v>
      </c>
      <c r="B93" s="101"/>
      <c r="C93" s="103"/>
      <c r="D93" s="107"/>
      <c r="E93" s="107"/>
      <c r="F93" s="107"/>
    </row>
    <row r="94" spans="1:6" ht="12.75">
      <c r="A94" s="169" t="s">
        <v>432</v>
      </c>
      <c r="B94" s="101"/>
      <c r="C94" s="103"/>
      <c r="D94" s="107"/>
      <c r="E94" s="107"/>
      <c r="F94" s="107"/>
    </row>
    <row r="95" spans="1:6" ht="12.75">
      <c r="A95" s="169" t="s">
        <v>487</v>
      </c>
      <c r="B95" s="101">
        <v>3</v>
      </c>
      <c r="C95" s="103"/>
      <c r="D95" s="107"/>
      <c r="E95" s="107"/>
      <c r="F95" s="107"/>
    </row>
    <row r="96" spans="1:6" ht="12.75">
      <c r="A96" s="169" t="s">
        <v>434</v>
      </c>
      <c r="B96" s="101"/>
      <c r="C96" s="103"/>
      <c r="D96" s="107"/>
      <c r="E96" s="107"/>
      <c r="F96" s="107"/>
    </row>
    <row r="97" spans="1:6" ht="12.75">
      <c r="A97" s="169" t="s">
        <v>435</v>
      </c>
      <c r="B97" s="101"/>
      <c r="C97" s="103"/>
      <c r="D97" s="107"/>
      <c r="E97" s="107"/>
      <c r="F97" s="107"/>
    </row>
    <row r="98" spans="1:6" ht="13.5" customHeight="1">
      <c r="A98" s="102"/>
      <c r="B98" s="103"/>
      <c r="C98" s="103"/>
      <c r="D98" s="107"/>
      <c r="E98" s="107"/>
      <c r="F98" s="107"/>
    </row>
  </sheetData>
  <sheetProtection selectLockedCells="1" selectUnlockedCells="1"/>
  <mergeCells count="8">
    <mergeCell ref="D83:F86"/>
    <mergeCell ref="A88:B89"/>
    <mergeCell ref="A2:B3"/>
    <mergeCell ref="D2:E3"/>
    <mergeCell ref="D34:F37"/>
    <mergeCell ref="A39:B40"/>
    <mergeCell ref="A51:B52"/>
    <mergeCell ref="D51:E52"/>
  </mergeCells>
  <printOptions/>
  <pageMargins left="0.5118110236220472" right="0.35433070866141736" top="0.91" bottom="0.6692913385826772" header="0.5118110236220472" footer="0.5118110236220472"/>
  <pageSetup horizontalDpi="300" verticalDpi="300" orientation="portrait" paperSize="9" scale="70" r:id="rId1"/>
  <headerFooter alignWithMargins="0">
    <oddHeader>&amp;L&amp;12Allegato n. 7 al Piano prevenzione corruzione e trasparenza triennio 2020-2022
&amp;"Arial,Grassetto"&amp;14PESATURA PROCESSI AREA G - CONCENTRO</oddHeader>
    <oddFooter>&amp;Rpag. &amp;P di &amp;N</oddFooter>
  </headerFooter>
  <rowBreaks count="1" manualBreakCount="1">
    <brk id="49" max="255" man="1"/>
  </rowBreaks>
</worksheet>
</file>

<file path=xl/worksheets/sheet2.xml><?xml version="1.0" encoding="utf-8"?>
<worksheet xmlns="http://schemas.openxmlformats.org/spreadsheetml/2006/main" xmlns:r="http://schemas.openxmlformats.org/officeDocument/2006/relationships">
  <sheetPr>
    <tabColor indexed="17"/>
  </sheetPr>
  <dimension ref="A1:E87"/>
  <sheetViews>
    <sheetView zoomScale="61" zoomScaleNormal="61" zoomScaleSheetLayoutView="55" zoomScalePageLayoutView="0" workbookViewId="0" topLeftCell="A1">
      <selection activeCell="K72" sqref="K72"/>
    </sheetView>
  </sheetViews>
  <sheetFormatPr defaultColWidth="11.421875" defaultRowHeight="12.75" outlineLevelCol="1"/>
  <cols>
    <col min="1" max="1" width="100.140625" style="6" customWidth="1"/>
    <col min="2" max="2" width="43.421875" style="0" customWidth="1" outlineLevel="1"/>
    <col min="3" max="3" width="5.00390625" style="7" customWidth="1"/>
    <col min="4" max="4" width="34.421875" style="0" customWidth="1" outlineLevel="1"/>
    <col min="5" max="5" width="4.7109375" style="7" customWidth="1"/>
  </cols>
  <sheetData>
    <row r="1" spans="1:5" ht="15.75">
      <c r="A1" s="8" t="s">
        <v>14</v>
      </c>
      <c r="B1" s="9"/>
      <c r="C1" s="273" t="s">
        <v>15</v>
      </c>
      <c r="D1" s="9"/>
      <c r="E1" s="273" t="s">
        <v>16</v>
      </c>
    </row>
    <row r="2" spans="1:5" ht="24.75" customHeight="1">
      <c r="A2" s="274" t="s">
        <v>17</v>
      </c>
      <c r="B2" s="10" t="str">
        <f>A6</f>
        <v>A) Acquisizione, progressione e gestione del personale</v>
      </c>
      <c r="C2" s="273"/>
      <c r="D2" s="10" t="s">
        <v>18</v>
      </c>
      <c r="E2" s="273"/>
    </row>
    <row r="3" spans="1:5" ht="24.75" customHeight="1">
      <c r="A3" s="274"/>
      <c r="B3" s="10" t="str">
        <f>A17</f>
        <v>B) Contratti pubblici (procedure di approvvigionamento)</v>
      </c>
      <c r="C3" s="273"/>
      <c r="D3" s="10" t="s">
        <v>19</v>
      </c>
      <c r="E3" s="273"/>
    </row>
    <row r="4" spans="1:5" ht="38.25">
      <c r="A4" s="274"/>
      <c r="B4" s="10" t="str">
        <f>A28</f>
        <v>C) Provvedimenti ampliativi della sfera giuridica dei destinatari privi di effetto economico diretto ed immediato per il destinatario</v>
      </c>
      <c r="C4" s="273"/>
      <c r="D4" s="11" t="s">
        <v>20</v>
      </c>
      <c r="E4" s="273"/>
    </row>
    <row r="5" spans="1:5" ht="38.25">
      <c r="A5" s="274"/>
      <c r="B5" s="10" t="str">
        <f>A50</f>
        <v>D) Provvedimenti ampliativi della sfera giuridica dei destinatari con effetto economico diretto ed immediato per il destinatario</v>
      </c>
      <c r="C5" s="273"/>
      <c r="D5" s="10" t="s">
        <v>21</v>
      </c>
      <c r="E5" s="273"/>
    </row>
    <row r="6" spans="1:5" ht="15.75">
      <c r="A6" s="12" t="s">
        <v>22</v>
      </c>
      <c r="B6" s="10" t="s">
        <v>21</v>
      </c>
      <c r="C6" s="273"/>
      <c r="D6" s="10" t="s">
        <v>21</v>
      </c>
      <c r="E6" s="273"/>
    </row>
    <row r="7" spans="1:5" ht="15">
      <c r="A7" s="13" t="s">
        <v>23</v>
      </c>
      <c r="B7" s="10" t="s">
        <v>21</v>
      </c>
      <c r="C7" s="273"/>
      <c r="D7" s="10" t="s">
        <v>21</v>
      </c>
      <c r="E7" s="273"/>
    </row>
    <row r="8" spans="1:5" ht="15">
      <c r="A8" s="13" t="s">
        <v>24</v>
      </c>
      <c r="B8" s="10" t="s">
        <v>21</v>
      </c>
      <c r="C8" s="273"/>
      <c r="D8" s="10" t="s">
        <v>21</v>
      </c>
      <c r="E8" s="273"/>
    </row>
    <row r="9" spans="1:5" ht="15">
      <c r="A9" s="13" t="s">
        <v>25</v>
      </c>
      <c r="B9" s="10" t="s">
        <v>21</v>
      </c>
      <c r="C9" s="273"/>
      <c r="D9" s="10" t="s">
        <v>21</v>
      </c>
      <c r="E9" s="273"/>
    </row>
    <row r="10" spans="1:5" ht="15">
      <c r="A10" s="13" t="s">
        <v>26</v>
      </c>
      <c r="B10" s="14"/>
      <c r="C10" s="273"/>
      <c r="D10" s="14"/>
      <c r="E10" s="273"/>
    </row>
    <row r="11" spans="1:5" ht="15">
      <c r="A11" s="13" t="s">
        <v>27</v>
      </c>
      <c r="B11" s="14"/>
      <c r="C11" s="273"/>
      <c r="D11" s="14"/>
      <c r="E11" s="273"/>
    </row>
    <row r="12" spans="1:5" ht="15">
      <c r="A12" s="13" t="s">
        <v>28</v>
      </c>
      <c r="B12" s="14"/>
      <c r="C12" s="273"/>
      <c r="D12" s="14"/>
      <c r="E12" s="273"/>
    </row>
    <row r="13" spans="1:5" ht="15">
      <c r="A13" s="13" t="s">
        <v>29</v>
      </c>
      <c r="B13" s="14"/>
      <c r="C13" s="273"/>
      <c r="D13" s="14"/>
      <c r="E13" s="273"/>
    </row>
    <row r="14" spans="1:5" ht="15">
      <c r="A14" s="13" t="s">
        <v>30</v>
      </c>
      <c r="B14" s="14"/>
      <c r="C14" s="273"/>
      <c r="D14" s="14"/>
      <c r="E14" s="273"/>
    </row>
    <row r="15" spans="1:5" ht="15">
      <c r="A15" s="13" t="s">
        <v>31</v>
      </c>
      <c r="B15" s="14"/>
      <c r="C15" s="273"/>
      <c r="D15" s="14"/>
      <c r="E15" s="273"/>
    </row>
    <row r="16" spans="1:5" ht="15">
      <c r="A16" s="15"/>
      <c r="B16" s="14"/>
      <c r="C16" s="273"/>
      <c r="D16" s="14"/>
      <c r="E16" s="273"/>
    </row>
    <row r="17" spans="1:5" ht="15.75">
      <c r="A17" s="12" t="s">
        <v>32</v>
      </c>
      <c r="B17" s="14"/>
      <c r="C17" s="273"/>
      <c r="D17" s="14"/>
      <c r="E17" s="273"/>
    </row>
    <row r="18" spans="1:5" ht="15">
      <c r="A18" s="13" t="s">
        <v>33</v>
      </c>
      <c r="B18" s="14"/>
      <c r="C18" s="273"/>
      <c r="D18" s="14"/>
      <c r="E18" s="273"/>
    </row>
    <row r="19" spans="1:5" ht="15">
      <c r="A19" s="13" t="s">
        <v>34</v>
      </c>
      <c r="B19" s="14"/>
      <c r="C19" s="273"/>
      <c r="D19" s="14"/>
      <c r="E19" s="273"/>
    </row>
    <row r="20" spans="1:5" ht="15">
      <c r="A20" s="13" t="s">
        <v>35</v>
      </c>
      <c r="B20" s="14"/>
      <c r="C20" s="273"/>
      <c r="D20" s="14"/>
      <c r="E20" s="273"/>
    </row>
    <row r="21" spans="1:5" ht="15">
      <c r="A21" s="13" t="s">
        <v>36</v>
      </c>
      <c r="B21" s="14"/>
      <c r="C21" s="273"/>
      <c r="D21" s="14"/>
      <c r="E21" s="273"/>
    </row>
    <row r="22" spans="1:5" ht="15">
      <c r="A22" s="13" t="s">
        <v>37</v>
      </c>
      <c r="B22" s="14"/>
      <c r="C22" s="273"/>
      <c r="D22" s="14"/>
      <c r="E22" s="273"/>
    </row>
    <row r="23" spans="1:5" ht="15">
      <c r="A23" s="13" t="s">
        <v>38</v>
      </c>
      <c r="B23" s="14"/>
      <c r="C23" s="273"/>
      <c r="D23" s="14"/>
      <c r="E23" s="273"/>
    </row>
    <row r="24" spans="1:5" ht="15">
      <c r="A24" s="13" t="s">
        <v>39</v>
      </c>
      <c r="B24" s="14"/>
      <c r="C24" s="273"/>
      <c r="D24" s="14"/>
      <c r="E24" s="273"/>
    </row>
    <row r="25" spans="1:5" ht="15">
      <c r="A25" s="13" t="s">
        <v>40</v>
      </c>
      <c r="B25" s="14"/>
      <c r="C25" s="273"/>
      <c r="D25" s="14"/>
      <c r="E25" s="273"/>
    </row>
    <row r="26" spans="1:5" ht="15">
      <c r="A26" s="13" t="s">
        <v>41</v>
      </c>
      <c r="B26" s="14"/>
      <c r="C26" s="273"/>
      <c r="D26" s="14"/>
      <c r="E26" s="273"/>
    </row>
    <row r="27" spans="1:5" ht="15">
      <c r="A27" s="15"/>
      <c r="B27" s="14"/>
      <c r="C27" s="273"/>
      <c r="D27" s="14"/>
      <c r="E27" s="273"/>
    </row>
    <row r="28" spans="1:5" ht="31.5">
      <c r="A28" s="12" t="s">
        <v>42</v>
      </c>
      <c r="B28" s="14"/>
      <c r="C28" s="273"/>
      <c r="D28" s="14"/>
      <c r="E28" s="273"/>
    </row>
    <row r="29" spans="1:5" ht="15">
      <c r="A29" s="16" t="s">
        <v>43</v>
      </c>
      <c r="B29" s="14"/>
      <c r="C29" s="273"/>
      <c r="D29" s="14"/>
      <c r="E29" s="273"/>
    </row>
    <row r="30" spans="1:5" ht="30">
      <c r="A30" s="17" t="s">
        <v>44</v>
      </c>
      <c r="B30" s="14"/>
      <c r="C30" s="273"/>
      <c r="D30" s="14"/>
      <c r="E30" s="273"/>
    </row>
    <row r="31" spans="1:5" ht="15">
      <c r="A31" s="13" t="s">
        <v>45</v>
      </c>
      <c r="B31" s="14"/>
      <c r="C31" s="273"/>
      <c r="D31" s="14"/>
      <c r="E31" s="273"/>
    </row>
    <row r="32" spans="1:5" ht="15">
      <c r="A32" s="13" t="s">
        <v>46</v>
      </c>
      <c r="B32" s="14"/>
      <c r="C32" s="273"/>
      <c r="D32" s="14"/>
      <c r="E32" s="273"/>
    </row>
    <row r="33" spans="1:5" ht="15">
      <c r="A33" s="13" t="s">
        <v>47</v>
      </c>
      <c r="B33" s="14"/>
      <c r="C33" s="273"/>
      <c r="D33" s="14"/>
      <c r="E33" s="273"/>
    </row>
    <row r="34" spans="1:5" ht="15">
      <c r="A34" s="13" t="s">
        <v>48</v>
      </c>
      <c r="B34" s="14"/>
      <c r="C34" s="273"/>
      <c r="D34" s="14"/>
      <c r="E34" s="273"/>
    </row>
    <row r="35" spans="1:5" ht="15">
      <c r="A35" s="13" t="s">
        <v>49</v>
      </c>
      <c r="B35" s="14"/>
      <c r="C35" s="273"/>
      <c r="D35" s="14"/>
      <c r="E35" s="273"/>
    </row>
    <row r="36" spans="1:5" ht="15">
      <c r="A36" s="13" t="s">
        <v>50</v>
      </c>
      <c r="B36" s="14"/>
      <c r="C36" s="273"/>
      <c r="D36" s="14"/>
      <c r="E36" s="273"/>
    </row>
    <row r="37" spans="1:5" ht="15">
      <c r="A37" s="13" t="s">
        <v>51</v>
      </c>
      <c r="B37" s="14"/>
      <c r="C37" s="273"/>
      <c r="D37" s="14"/>
      <c r="E37" s="273"/>
    </row>
    <row r="38" spans="1:5" ht="15">
      <c r="A38" s="18" t="s">
        <v>52</v>
      </c>
      <c r="B38" s="14"/>
      <c r="C38" s="273"/>
      <c r="D38" s="14"/>
      <c r="E38" s="273"/>
    </row>
    <row r="39" spans="1:5" ht="15">
      <c r="A39" s="19" t="s">
        <v>53</v>
      </c>
      <c r="B39" s="14"/>
      <c r="C39" s="273"/>
      <c r="D39" s="14"/>
      <c r="E39" s="273"/>
    </row>
    <row r="40" spans="1:5" ht="15">
      <c r="A40" s="13" t="s">
        <v>54</v>
      </c>
      <c r="B40" s="14"/>
      <c r="C40" s="273"/>
      <c r="D40" s="14"/>
      <c r="E40" s="273"/>
    </row>
    <row r="41" spans="1:5" ht="15">
      <c r="A41" s="13" t="s">
        <v>55</v>
      </c>
      <c r="B41" s="14"/>
      <c r="C41" s="273"/>
      <c r="D41" s="14"/>
      <c r="E41" s="273"/>
    </row>
    <row r="42" spans="1:5" ht="15">
      <c r="A42" s="17" t="s">
        <v>56</v>
      </c>
      <c r="B42" s="14"/>
      <c r="C42" s="273"/>
      <c r="D42" s="14"/>
      <c r="E42" s="273"/>
    </row>
    <row r="43" spans="1:5" ht="15">
      <c r="A43" s="13" t="s">
        <v>57</v>
      </c>
      <c r="B43" s="14"/>
      <c r="C43" s="273"/>
      <c r="D43" s="14"/>
      <c r="E43" s="273"/>
    </row>
    <row r="44" spans="1:5" ht="15">
      <c r="A44" s="13" t="s">
        <v>58</v>
      </c>
      <c r="B44" s="14"/>
      <c r="C44" s="273"/>
      <c r="D44" s="14"/>
      <c r="E44" s="273"/>
    </row>
    <row r="45" spans="1:5" ht="15">
      <c r="A45" s="17" t="s">
        <v>59</v>
      </c>
      <c r="B45" s="14"/>
      <c r="C45" s="273"/>
      <c r="D45" s="14"/>
      <c r="E45" s="273"/>
    </row>
    <row r="46" spans="1:5" ht="15">
      <c r="A46" s="13" t="s">
        <v>60</v>
      </c>
      <c r="B46" s="14"/>
      <c r="C46" s="273"/>
      <c r="D46" s="14"/>
      <c r="E46" s="273"/>
    </row>
    <row r="47" spans="1:5" ht="15">
      <c r="A47" s="13" t="s">
        <v>61</v>
      </c>
      <c r="B47" s="14"/>
      <c r="C47" s="273"/>
      <c r="D47" s="14"/>
      <c r="E47" s="273"/>
    </row>
    <row r="48" spans="1:5" ht="15">
      <c r="A48" s="13" t="s">
        <v>61</v>
      </c>
      <c r="B48" s="14"/>
      <c r="C48" s="273"/>
      <c r="D48" s="14"/>
      <c r="E48" s="273"/>
    </row>
    <row r="49" spans="1:5" ht="15">
      <c r="A49" s="15"/>
      <c r="B49" s="14"/>
      <c r="C49" s="273"/>
      <c r="D49" s="14"/>
      <c r="E49" s="273"/>
    </row>
    <row r="50" spans="1:5" ht="31.5">
      <c r="A50" s="12" t="s">
        <v>62</v>
      </c>
      <c r="B50" s="14"/>
      <c r="C50" s="273"/>
      <c r="D50" s="14"/>
      <c r="E50" s="273"/>
    </row>
    <row r="51" spans="1:5" ht="15">
      <c r="A51" s="19" t="s">
        <v>63</v>
      </c>
      <c r="B51" s="14"/>
      <c r="C51" s="273"/>
      <c r="D51" s="14"/>
      <c r="E51" s="273"/>
    </row>
    <row r="52" spans="1:5" ht="15">
      <c r="A52" s="13" t="s">
        <v>64</v>
      </c>
      <c r="B52" s="14"/>
      <c r="C52" s="273"/>
      <c r="D52" s="14"/>
      <c r="E52" s="273"/>
    </row>
    <row r="53" spans="1:5" ht="15">
      <c r="A53" s="13" t="s">
        <v>65</v>
      </c>
      <c r="B53" s="14"/>
      <c r="C53" s="273"/>
      <c r="D53" s="14"/>
      <c r="E53" s="273"/>
    </row>
    <row r="54" spans="1:5" ht="15">
      <c r="A54" s="13" t="s">
        <v>61</v>
      </c>
      <c r="B54" s="14"/>
      <c r="C54" s="273"/>
      <c r="D54" s="14"/>
      <c r="E54" s="273"/>
    </row>
    <row r="55" spans="1:5" ht="15">
      <c r="A55" s="13" t="s">
        <v>61</v>
      </c>
      <c r="B55" s="14"/>
      <c r="C55" s="273"/>
      <c r="D55" s="14"/>
      <c r="E55" s="273"/>
    </row>
    <row r="56" spans="1:5" ht="15">
      <c r="A56" s="13" t="s">
        <v>66</v>
      </c>
      <c r="B56" s="14"/>
      <c r="C56" s="273"/>
      <c r="D56" s="14"/>
      <c r="E56" s="273"/>
    </row>
    <row r="57" spans="1:5" ht="15">
      <c r="A57" s="15"/>
      <c r="B57" s="14"/>
      <c r="C57" s="273"/>
      <c r="D57" s="14"/>
      <c r="E57" s="273"/>
    </row>
    <row r="58" spans="1:5" ht="15.75">
      <c r="A58" s="12" t="s">
        <v>67</v>
      </c>
      <c r="B58" s="14"/>
      <c r="C58" s="273"/>
      <c r="D58" s="14"/>
      <c r="E58" s="273"/>
    </row>
    <row r="59" spans="1:5" ht="15">
      <c r="A59" s="19" t="s">
        <v>59</v>
      </c>
      <c r="B59" s="14"/>
      <c r="C59" s="273"/>
      <c r="D59" s="14"/>
      <c r="E59" s="273"/>
    </row>
    <row r="60" spans="1:5" ht="15">
      <c r="A60" s="13" t="s">
        <v>68</v>
      </c>
      <c r="B60" s="14"/>
      <c r="C60" s="273"/>
      <c r="D60" s="14"/>
      <c r="E60" s="273"/>
    </row>
    <row r="61" spans="1:5" ht="15">
      <c r="A61" s="19" t="s">
        <v>69</v>
      </c>
      <c r="B61" s="14"/>
      <c r="C61" s="273"/>
      <c r="D61" s="14"/>
      <c r="E61" s="273"/>
    </row>
    <row r="62" spans="1:5" ht="15">
      <c r="A62" s="13" t="s">
        <v>70</v>
      </c>
      <c r="B62" s="14"/>
      <c r="C62" s="273"/>
      <c r="D62" s="14"/>
      <c r="E62" s="273"/>
    </row>
    <row r="63" spans="1:5" ht="15">
      <c r="A63" s="13" t="s">
        <v>71</v>
      </c>
      <c r="B63" s="14"/>
      <c r="C63" s="273"/>
      <c r="D63" s="14"/>
      <c r="E63" s="273"/>
    </row>
    <row r="64" spans="1:5" ht="15">
      <c r="A64" s="13" t="s">
        <v>72</v>
      </c>
      <c r="B64" s="14"/>
      <c r="C64" s="273"/>
      <c r="D64" s="14"/>
      <c r="E64" s="273"/>
    </row>
    <row r="65" spans="1:5" ht="15">
      <c r="A65" s="13" t="s">
        <v>73</v>
      </c>
      <c r="B65" s="14"/>
      <c r="C65" s="273"/>
      <c r="D65" s="14"/>
      <c r="E65" s="273"/>
    </row>
    <row r="66" spans="1:5" ht="15">
      <c r="A66" s="13" t="s">
        <v>74</v>
      </c>
      <c r="B66" s="14"/>
      <c r="C66" s="273"/>
      <c r="D66" s="14"/>
      <c r="E66" s="273"/>
    </row>
    <row r="67" spans="1:5" ht="15">
      <c r="A67" s="19" t="s">
        <v>75</v>
      </c>
      <c r="B67" s="14"/>
      <c r="C67" s="273"/>
      <c r="D67" s="14"/>
      <c r="E67" s="273"/>
    </row>
    <row r="68" spans="1:5" ht="15">
      <c r="A68" s="13" t="s">
        <v>76</v>
      </c>
      <c r="B68" s="14"/>
      <c r="C68" s="273"/>
      <c r="D68" s="14"/>
      <c r="E68" s="273"/>
    </row>
    <row r="69" spans="1:5" ht="15">
      <c r="A69" s="13" t="s">
        <v>77</v>
      </c>
      <c r="B69" s="14"/>
      <c r="C69" s="273"/>
      <c r="D69" s="14"/>
      <c r="E69" s="273"/>
    </row>
    <row r="70" spans="1:5" ht="15">
      <c r="A70" s="19" t="s">
        <v>61</v>
      </c>
      <c r="B70" s="14"/>
      <c r="C70" s="273"/>
      <c r="D70" s="14"/>
      <c r="E70" s="273"/>
    </row>
    <row r="71" spans="1:5" ht="15">
      <c r="A71" s="13" t="s">
        <v>61</v>
      </c>
      <c r="B71" s="14"/>
      <c r="C71" s="273"/>
      <c r="D71" s="14"/>
      <c r="E71" s="273"/>
    </row>
    <row r="72" spans="1:5" ht="15">
      <c r="A72" s="13" t="s">
        <v>66</v>
      </c>
      <c r="B72" s="14"/>
      <c r="C72" s="273"/>
      <c r="D72" s="14"/>
      <c r="E72" s="273"/>
    </row>
    <row r="73" spans="1:5" ht="15">
      <c r="A73" s="15"/>
      <c r="B73" s="14"/>
      <c r="C73" s="273"/>
      <c r="D73" s="14"/>
      <c r="E73" s="273"/>
    </row>
    <row r="74" spans="1:5" ht="20.25">
      <c r="A74" s="20" t="s">
        <v>78</v>
      </c>
      <c r="B74" s="21"/>
      <c r="C74" s="22"/>
      <c r="D74" s="21"/>
      <c r="E74" s="22"/>
    </row>
    <row r="75" ht="20.25">
      <c r="A75" s="23" t="s">
        <v>79</v>
      </c>
    </row>
    <row r="76" ht="20.25">
      <c r="A76" s="24" t="s">
        <v>80</v>
      </c>
    </row>
    <row r="77" ht="20.25">
      <c r="A77" s="24" t="s">
        <v>81</v>
      </c>
    </row>
    <row r="78" ht="20.25">
      <c r="A78" s="19" t="s">
        <v>61</v>
      </c>
    </row>
    <row r="79" ht="20.25">
      <c r="A79" s="13" t="s">
        <v>61</v>
      </c>
    </row>
    <row r="80" ht="20.25">
      <c r="A80" s="13" t="s">
        <v>66</v>
      </c>
    </row>
    <row r="81" spans="1:5" ht="20.25">
      <c r="A81" s="20" t="s">
        <v>82</v>
      </c>
      <c r="B81" s="21"/>
      <c r="C81" s="22"/>
      <c r="D81" s="21"/>
      <c r="E81" s="22"/>
    </row>
    <row r="82" ht="20.25">
      <c r="A82" s="23" t="s">
        <v>83</v>
      </c>
    </row>
    <row r="83" ht="20.25">
      <c r="A83" s="24" t="s">
        <v>84</v>
      </c>
    </row>
    <row r="84" ht="20.25">
      <c r="A84" s="24" t="s">
        <v>85</v>
      </c>
    </row>
    <row r="85" ht="20.25">
      <c r="A85" s="23" t="s">
        <v>86</v>
      </c>
    </row>
    <row r="86" ht="20.25">
      <c r="A86" s="24" t="s">
        <v>87</v>
      </c>
    </row>
    <row r="87" ht="20.25">
      <c r="A87" s="24" t="s">
        <v>88</v>
      </c>
    </row>
  </sheetData>
  <sheetProtection selectLockedCells="1" selectUnlockedCells="1"/>
  <mergeCells count="3">
    <mergeCell ref="C1:C73"/>
    <mergeCell ref="E1:E73"/>
    <mergeCell ref="A2:A5"/>
  </mergeCells>
  <printOptions/>
  <pageMargins left="0.75" right="0.75" top="1" bottom="1" header="0.5118055555555555" footer="0.5118055555555555"/>
  <pageSetup horizontalDpi="300" verticalDpi="300" orientation="portrait" paperSize="9" scale="46" r:id="rId1"/>
</worksheet>
</file>

<file path=xl/worksheets/sheet3.xml><?xml version="1.0" encoding="utf-8"?>
<worksheet xmlns="http://schemas.openxmlformats.org/spreadsheetml/2006/main" xmlns:r="http://schemas.openxmlformats.org/officeDocument/2006/relationships">
  <sheetPr>
    <tabColor indexed="17"/>
    <pageSetUpPr fitToPage="1"/>
  </sheetPr>
  <dimension ref="A1:D162"/>
  <sheetViews>
    <sheetView view="pageBreakPreview" zoomScale="70" zoomScaleNormal="61" zoomScaleSheetLayoutView="70" zoomScalePageLayoutView="0" workbookViewId="0" topLeftCell="A1">
      <selection activeCell="A95" sqref="A95"/>
    </sheetView>
  </sheetViews>
  <sheetFormatPr defaultColWidth="11.421875" defaultRowHeight="12.75"/>
  <cols>
    <col min="1" max="1" width="127.421875" style="6" customWidth="1"/>
    <col min="2" max="2" width="5.28125" style="0" customWidth="1"/>
    <col min="3" max="3" width="2.28125" style="0" customWidth="1"/>
    <col min="4" max="4" width="46.8515625" style="0" customWidth="1"/>
    <col min="5" max="5" width="11.421875" style="0" customWidth="1"/>
    <col min="6" max="6" width="4.28125" style="0" customWidth="1"/>
  </cols>
  <sheetData>
    <row r="1" spans="1:4" ht="15.75">
      <c r="A1" s="25" t="s">
        <v>89</v>
      </c>
      <c r="D1" s="25" t="s">
        <v>90</v>
      </c>
    </row>
    <row r="2" spans="1:4" ht="28.5" customHeight="1">
      <c r="A2" s="275" t="s">
        <v>91</v>
      </c>
      <c r="D2" s="27" t="s">
        <v>92</v>
      </c>
    </row>
    <row r="3" spans="1:4" ht="24.75" customHeight="1">
      <c r="A3" s="275"/>
      <c r="D3" s="27" t="s">
        <v>93</v>
      </c>
    </row>
    <row r="4" spans="1:4" ht="28.5" customHeight="1">
      <c r="A4" s="275"/>
      <c r="D4" s="27" t="s">
        <v>94</v>
      </c>
    </row>
    <row r="5" spans="1:4" ht="28.5" customHeight="1">
      <c r="A5" s="275"/>
      <c r="D5" s="28" t="s">
        <v>95</v>
      </c>
    </row>
    <row r="6" spans="1:4" ht="28.5" customHeight="1">
      <c r="A6" s="275"/>
      <c r="D6" s="28" t="s">
        <v>96</v>
      </c>
    </row>
    <row r="7" spans="1:4" ht="28.5" customHeight="1">
      <c r="A7" s="275"/>
      <c r="D7" s="27" t="s">
        <v>97</v>
      </c>
    </row>
    <row r="8" spans="1:4" ht="28.5" customHeight="1">
      <c r="A8" s="26"/>
      <c r="D8" s="27" t="s">
        <v>98</v>
      </c>
    </row>
    <row r="9" ht="19.5" customHeight="1">
      <c r="A9" s="29" t="s">
        <v>22</v>
      </c>
    </row>
    <row r="10" spans="1:2" ht="12.75">
      <c r="A10" s="28" t="s">
        <v>99</v>
      </c>
      <c r="B10" s="30" t="s">
        <v>92</v>
      </c>
    </row>
    <row r="11" spans="1:2" ht="12.75">
      <c r="A11" s="28" t="s">
        <v>100</v>
      </c>
      <c r="B11" s="30" t="s">
        <v>92</v>
      </c>
    </row>
    <row r="12" spans="1:2" ht="12.75">
      <c r="A12" s="28" t="s">
        <v>101</v>
      </c>
      <c r="B12" s="30" t="s">
        <v>92</v>
      </c>
    </row>
    <row r="13" spans="1:2" ht="12.75">
      <c r="A13" s="28" t="s">
        <v>102</v>
      </c>
      <c r="B13" s="30" t="s">
        <v>92</v>
      </c>
    </row>
    <row r="14" spans="1:2" ht="12.75">
      <c r="A14" s="28" t="s">
        <v>103</v>
      </c>
      <c r="B14" s="30" t="s">
        <v>92</v>
      </c>
    </row>
    <row r="15" spans="1:2" ht="12.75">
      <c r="A15" s="28" t="s">
        <v>104</v>
      </c>
      <c r="B15" s="30" t="s">
        <v>105</v>
      </c>
    </row>
    <row r="16" spans="1:2" ht="12.75">
      <c r="A16" s="28" t="s">
        <v>106</v>
      </c>
      <c r="B16" s="30" t="s">
        <v>93</v>
      </c>
    </row>
    <row r="17" spans="1:2" ht="12.75">
      <c r="A17" s="28" t="s">
        <v>107</v>
      </c>
      <c r="B17" s="30" t="s">
        <v>93</v>
      </c>
    </row>
    <row r="18" spans="1:2" ht="12.75">
      <c r="A18" s="28" t="s">
        <v>108</v>
      </c>
      <c r="B18" s="30" t="s">
        <v>94</v>
      </c>
    </row>
    <row r="19" spans="1:2" ht="12.75">
      <c r="A19" s="28" t="s">
        <v>109</v>
      </c>
      <c r="B19" s="30" t="s">
        <v>94</v>
      </c>
    </row>
    <row r="20" spans="1:2" ht="12.75">
      <c r="A20" s="28" t="s">
        <v>110</v>
      </c>
      <c r="B20" s="30" t="s">
        <v>94</v>
      </c>
    </row>
    <row r="21" spans="1:2" ht="25.5" customHeight="1">
      <c r="A21" s="28" t="s">
        <v>111</v>
      </c>
      <c r="B21" s="30" t="s">
        <v>94</v>
      </c>
    </row>
    <row r="22" spans="1:2" ht="12.75">
      <c r="A22" s="28" t="s">
        <v>112</v>
      </c>
      <c r="B22" s="30" t="s">
        <v>94</v>
      </c>
    </row>
    <row r="23" spans="1:2" ht="12.75">
      <c r="A23" s="28" t="s">
        <v>113</v>
      </c>
      <c r="B23" s="30" t="s">
        <v>96</v>
      </c>
    </row>
    <row r="24" spans="1:2" ht="12.75">
      <c r="A24" s="28" t="s">
        <v>114</v>
      </c>
      <c r="B24" s="30" t="s">
        <v>96</v>
      </c>
    </row>
    <row r="25" spans="1:2" ht="12.75">
      <c r="A25" s="28" t="s">
        <v>115</v>
      </c>
      <c r="B25" s="30" t="s">
        <v>97</v>
      </c>
    </row>
    <row r="26" spans="1:2" ht="12.75">
      <c r="A26" s="28" t="s">
        <v>116</v>
      </c>
      <c r="B26" s="30" t="s">
        <v>97</v>
      </c>
    </row>
    <row r="27" spans="1:2" ht="12.75">
      <c r="A27" s="28" t="s">
        <v>117</v>
      </c>
      <c r="B27" s="30" t="s">
        <v>98</v>
      </c>
    </row>
    <row r="28" spans="1:2" ht="12.75">
      <c r="A28" s="28" t="s">
        <v>118</v>
      </c>
      <c r="B28" s="30" t="s">
        <v>96</v>
      </c>
    </row>
    <row r="29" spans="1:2" ht="12.75">
      <c r="A29" s="28" t="s">
        <v>119</v>
      </c>
      <c r="B29" s="30" t="s">
        <v>96</v>
      </c>
    </row>
    <row r="30" spans="1:2" ht="12.75">
      <c r="A30" s="28" t="s">
        <v>120</v>
      </c>
      <c r="B30" s="30" t="s">
        <v>98</v>
      </c>
    </row>
    <row r="31" spans="1:2" ht="12.75">
      <c r="A31" s="28" t="s">
        <v>121</v>
      </c>
      <c r="B31" s="30" t="s">
        <v>92</v>
      </c>
    </row>
    <row r="32" spans="1:2" ht="12.75">
      <c r="A32" s="28" t="s">
        <v>122</v>
      </c>
      <c r="B32" s="30" t="s">
        <v>95</v>
      </c>
    </row>
    <row r="33" spans="1:2" ht="12.75">
      <c r="A33" s="28" t="s">
        <v>123</v>
      </c>
      <c r="B33" s="30" t="s">
        <v>97</v>
      </c>
    </row>
    <row r="34" spans="1:2" ht="12.75">
      <c r="A34" s="28" t="s">
        <v>124</v>
      </c>
      <c r="B34" s="30" t="s">
        <v>97</v>
      </c>
    </row>
    <row r="35" ht="26.25" customHeight="1">
      <c r="A35" s="31"/>
    </row>
    <row r="36" ht="15">
      <c r="A36" s="29" t="s">
        <v>32</v>
      </c>
    </row>
    <row r="37" spans="1:2" ht="25.5">
      <c r="A37" s="28" t="s">
        <v>125</v>
      </c>
      <c r="B37" s="30" t="s">
        <v>92</v>
      </c>
    </row>
    <row r="38" spans="1:2" ht="25.5">
      <c r="A38" s="28" t="s">
        <v>126</v>
      </c>
      <c r="B38" s="30" t="s">
        <v>92</v>
      </c>
    </row>
    <row r="39" spans="1:2" ht="21" customHeight="1">
      <c r="A39" s="28" t="s">
        <v>127</v>
      </c>
      <c r="B39" s="30" t="s">
        <v>92</v>
      </c>
    </row>
    <row r="40" spans="1:2" ht="12.75">
      <c r="A40" s="28" t="s">
        <v>128</v>
      </c>
      <c r="B40" s="30" t="s">
        <v>97</v>
      </c>
    </row>
    <row r="41" spans="1:2" ht="25.5">
      <c r="A41" s="28" t="s">
        <v>129</v>
      </c>
      <c r="B41" s="30" t="s">
        <v>97</v>
      </c>
    </row>
    <row r="42" spans="1:2" ht="25.5">
      <c r="A42" s="28" t="s">
        <v>130</v>
      </c>
      <c r="B42" s="30" t="s">
        <v>97</v>
      </c>
    </row>
    <row r="43" spans="1:2" ht="25.5">
      <c r="A43" s="28" t="s">
        <v>131</v>
      </c>
      <c r="B43" s="30" t="s">
        <v>96</v>
      </c>
    </row>
    <row r="44" spans="1:2" ht="12.75">
      <c r="A44" s="28" t="s">
        <v>132</v>
      </c>
      <c r="B44" s="30" t="s">
        <v>93</v>
      </c>
    </row>
    <row r="45" spans="1:2" ht="12.75">
      <c r="A45" s="28" t="s">
        <v>133</v>
      </c>
      <c r="B45" s="30" t="s">
        <v>96</v>
      </c>
    </row>
    <row r="46" spans="1:2" ht="12.75">
      <c r="A46" s="28" t="s">
        <v>134</v>
      </c>
      <c r="B46" s="30" t="s">
        <v>98</v>
      </c>
    </row>
    <row r="47" spans="1:2" ht="12.75">
      <c r="A47" s="28" t="s">
        <v>135</v>
      </c>
      <c r="B47" s="30" t="s">
        <v>97</v>
      </c>
    </row>
    <row r="48" spans="1:2" ht="12.75">
      <c r="A48" s="28" t="s">
        <v>136</v>
      </c>
      <c r="B48" s="30" t="s">
        <v>97</v>
      </c>
    </row>
    <row r="49" spans="1:2" ht="12.75">
      <c r="A49" s="28" t="s">
        <v>137</v>
      </c>
      <c r="B49" s="30" t="s">
        <v>92</v>
      </c>
    </row>
    <row r="50" spans="1:2" ht="12.75">
      <c r="A50" s="28" t="s">
        <v>138</v>
      </c>
      <c r="B50" s="30" t="s">
        <v>92</v>
      </c>
    </row>
    <row r="51" spans="1:2" ht="12.75">
      <c r="A51" s="28" t="s">
        <v>139</v>
      </c>
      <c r="B51" s="30" t="s">
        <v>92</v>
      </c>
    </row>
    <row r="52" spans="1:2" ht="12.75">
      <c r="A52" s="28" t="s">
        <v>140</v>
      </c>
      <c r="B52" s="30" t="s">
        <v>92</v>
      </c>
    </row>
    <row r="53" spans="1:2" ht="12.75">
      <c r="A53" s="28" t="s">
        <v>141</v>
      </c>
      <c r="B53" s="30" t="s">
        <v>98</v>
      </c>
    </row>
    <row r="54" spans="1:2" ht="12.75">
      <c r="A54" s="28" t="s">
        <v>142</v>
      </c>
      <c r="B54" s="30" t="s">
        <v>97</v>
      </c>
    </row>
    <row r="55" spans="1:2" ht="12.75">
      <c r="A55" s="28" t="s">
        <v>143</v>
      </c>
      <c r="B55" s="30" t="s">
        <v>92</v>
      </c>
    </row>
    <row r="56" spans="1:2" ht="12.75">
      <c r="A56" s="28" t="s">
        <v>144</v>
      </c>
      <c r="B56" s="30" t="s">
        <v>105</v>
      </c>
    </row>
    <row r="57" spans="1:2" ht="12.75">
      <c r="A57" s="28" t="s">
        <v>145</v>
      </c>
      <c r="B57" s="30" t="s">
        <v>93</v>
      </c>
    </row>
    <row r="58" spans="1:2" ht="12.75">
      <c r="A58" s="28" t="s">
        <v>146</v>
      </c>
      <c r="B58" s="30" t="s">
        <v>93</v>
      </c>
    </row>
    <row r="59" spans="1:2" ht="12.75">
      <c r="A59" s="28" t="s">
        <v>147</v>
      </c>
      <c r="B59" s="30" t="s">
        <v>93</v>
      </c>
    </row>
    <row r="60" spans="1:2" ht="12.75">
      <c r="A60" s="28" t="s">
        <v>148</v>
      </c>
      <c r="B60" s="30" t="s">
        <v>93</v>
      </c>
    </row>
    <row r="61" spans="1:2" ht="12.75">
      <c r="A61" s="28" t="s">
        <v>149</v>
      </c>
      <c r="B61" s="30" t="s">
        <v>94</v>
      </c>
    </row>
    <row r="62" spans="1:2" ht="26.25" customHeight="1">
      <c r="A62" s="28" t="s">
        <v>150</v>
      </c>
      <c r="B62" s="30" t="s">
        <v>94</v>
      </c>
    </row>
    <row r="63" spans="1:2" ht="12.75">
      <c r="A63" s="28" t="s">
        <v>151</v>
      </c>
      <c r="B63" s="30" t="s">
        <v>93</v>
      </c>
    </row>
    <row r="64" spans="1:2" ht="12.75">
      <c r="A64" s="28" t="s">
        <v>152</v>
      </c>
      <c r="B64" s="30" t="s">
        <v>97</v>
      </c>
    </row>
    <row r="65" spans="1:2" ht="12.75">
      <c r="A65" s="28" t="s">
        <v>153</v>
      </c>
      <c r="B65" s="30" t="s">
        <v>96</v>
      </c>
    </row>
    <row r="66" spans="1:2" ht="12.75">
      <c r="A66" s="28" t="s">
        <v>154</v>
      </c>
      <c r="B66" s="30" t="s">
        <v>96</v>
      </c>
    </row>
    <row r="67" spans="1:2" ht="12.75">
      <c r="A67" s="28" t="s">
        <v>155</v>
      </c>
      <c r="B67" s="30" t="s">
        <v>96</v>
      </c>
    </row>
    <row r="68" spans="1:2" ht="12.75">
      <c r="A68" s="28" t="s">
        <v>156</v>
      </c>
      <c r="B68" s="30" t="s">
        <v>98</v>
      </c>
    </row>
    <row r="69" spans="1:2" ht="12.75">
      <c r="A69" s="28" t="s">
        <v>157</v>
      </c>
      <c r="B69" s="30" t="s">
        <v>96</v>
      </c>
    </row>
    <row r="70" spans="1:2" ht="12.75">
      <c r="A70" s="28" t="s">
        <v>158</v>
      </c>
      <c r="B70" s="30" t="s">
        <v>96</v>
      </c>
    </row>
    <row r="71" spans="1:2" ht="12.75">
      <c r="A71" s="32" t="s">
        <v>159</v>
      </c>
      <c r="B71" s="30" t="s">
        <v>94</v>
      </c>
    </row>
    <row r="72" spans="1:2" ht="12.75">
      <c r="A72" s="28" t="s">
        <v>160</v>
      </c>
      <c r="B72" s="30" t="s">
        <v>92</v>
      </c>
    </row>
    <row r="73" spans="1:2" ht="12.75">
      <c r="A73" s="28" t="s">
        <v>161</v>
      </c>
      <c r="B73" s="30" t="s">
        <v>92</v>
      </c>
    </row>
    <row r="74" spans="1:2" ht="12.75">
      <c r="A74" s="28" t="s">
        <v>162</v>
      </c>
      <c r="B74" s="30" t="s">
        <v>96</v>
      </c>
    </row>
    <row r="75" spans="1:2" ht="12.75">
      <c r="A75" s="28" t="s">
        <v>163</v>
      </c>
      <c r="B75" s="30" t="s">
        <v>95</v>
      </c>
    </row>
    <row r="76" spans="1:2" ht="12.75">
      <c r="A76" s="28" t="s">
        <v>164</v>
      </c>
      <c r="B76" s="30" t="s">
        <v>92</v>
      </c>
    </row>
    <row r="77" spans="1:2" ht="12.75">
      <c r="A77" s="28" t="s">
        <v>165</v>
      </c>
      <c r="B77" s="30" t="s">
        <v>96</v>
      </c>
    </row>
    <row r="78" spans="1:2" ht="12.75">
      <c r="A78" s="28" t="s">
        <v>166</v>
      </c>
      <c r="B78" s="30" t="s">
        <v>95</v>
      </c>
    </row>
    <row r="79" spans="1:2" ht="12.75">
      <c r="A79" s="28" t="s">
        <v>167</v>
      </c>
      <c r="B79" s="30" t="s">
        <v>96</v>
      </c>
    </row>
    <row r="80" spans="1:2" ht="12.75">
      <c r="A80" s="28" t="s">
        <v>168</v>
      </c>
      <c r="B80" s="30" t="s">
        <v>96</v>
      </c>
    </row>
    <row r="82" ht="30">
      <c r="A82" s="29" t="s">
        <v>42</v>
      </c>
    </row>
    <row r="83" spans="1:2" ht="12.75">
      <c r="A83" s="28" t="s">
        <v>169</v>
      </c>
      <c r="B83" s="30" t="s">
        <v>97</v>
      </c>
    </row>
    <row r="84" spans="1:2" ht="12.75">
      <c r="A84" s="28" t="s">
        <v>170</v>
      </c>
      <c r="B84" s="30" t="s">
        <v>97</v>
      </c>
    </row>
    <row r="85" spans="1:2" ht="12.75">
      <c r="A85" s="28" t="s">
        <v>171</v>
      </c>
      <c r="B85" s="30" t="s">
        <v>96</v>
      </c>
    </row>
    <row r="86" spans="1:2" ht="12.75">
      <c r="A86" s="28" t="s">
        <v>172</v>
      </c>
      <c r="B86" s="30" t="s">
        <v>92</v>
      </c>
    </row>
    <row r="87" spans="1:2" ht="12.75">
      <c r="A87" s="28" t="s">
        <v>173</v>
      </c>
      <c r="B87" s="30" t="s">
        <v>97</v>
      </c>
    </row>
    <row r="88" spans="1:2" ht="12.75">
      <c r="A88" s="28" t="s">
        <v>174</v>
      </c>
      <c r="B88" s="30" t="s">
        <v>98</v>
      </c>
    </row>
    <row r="89" spans="1:2" ht="12.75">
      <c r="A89" s="28" t="s">
        <v>175</v>
      </c>
      <c r="B89" s="30" t="s">
        <v>96</v>
      </c>
    </row>
    <row r="90" spans="1:2" ht="12.75">
      <c r="A90" s="28" t="s">
        <v>176</v>
      </c>
      <c r="B90" s="30" t="s">
        <v>96</v>
      </c>
    </row>
    <row r="91" spans="1:2" ht="12.75">
      <c r="A91" s="28" t="s">
        <v>177</v>
      </c>
      <c r="B91" s="30" t="s">
        <v>94</v>
      </c>
    </row>
    <row r="92" spans="1:2" ht="12.75">
      <c r="A92" s="28" t="s">
        <v>178</v>
      </c>
      <c r="B92" s="30" t="s">
        <v>98</v>
      </c>
    </row>
    <row r="93" spans="1:2" ht="12.75">
      <c r="A93" s="28" t="s">
        <v>179</v>
      </c>
      <c r="B93" s="30" t="s">
        <v>92</v>
      </c>
    </row>
    <row r="94" spans="1:2" ht="12.75">
      <c r="A94" s="33" t="s">
        <v>180</v>
      </c>
      <c r="B94" s="34" t="s">
        <v>98</v>
      </c>
    </row>
    <row r="95" ht="12.75">
      <c r="A95" s="35"/>
    </row>
    <row r="96" ht="12.75">
      <c r="A96" s="36" t="s">
        <v>62</v>
      </c>
    </row>
    <row r="97" spans="1:2" ht="12.75">
      <c r="A97" s="28" t="s">
        <v>181</v>
      </c>
      <c r="B97" s="30" t="s">
        <v>97</v>
      </c>
    </row>
    <row r="98" spans="1:2" ht="12.75">
      <c r="A98" s="28" t="s">
        <v>182</v>
      </c>
      <c r="B98" s="30" t="s">
        <v>97</v>
      </c>
    </row>
    <row r="99" spans="1:2" ht="12.75">
      <c r="A99" s="28" t="s">
        <v>183</v>
      </c>
      <c r="B99" s="30" t="s">
        <v>96</v>
      </c>
    </row>
    <row r="100" spans="1:2" ht="12.75">
      <c r="A100" s="28" t="s">
        <v>184</v>
      </c>
      <c r="B100" s="30" t="s">
        <v>92</v>
      </c>
    </row>
    <row r="101" spans="1:2" ht="12.75">
      <c r="A101" s="28" t="s">
        <v>185</v>
      </c>
      <c r="B101" s="30" t="s">
        <v>97</v>
      </c>
    </row>
    <row r="102" spans="1:2" ht="12.75">
      <c r="A102" s="28" t="s">
        <v>186</v>
      </c>
      <c r="B102" s="30" t="s">
        <v>98</v>
      </c>
    </row>
    <row r="103" spans="1:2" ht="12.75">
      <c r="A103" s="28" t="s">
        <v>187</v>
      </c>
      <c r="B103" s="30" t="s">
        <v>96</v>
      </c>
    </row>
    <row r="104" spans="1:2" ht="12.75">
      <c r="A104" s="28" t="s">
        <v>188</v>
      </c>
      <c r="B104" s="30" t="s">
        <v>96</v>
      </c>
    </row>
    <row r="105" spans="1:2" ht="12.75">
      <c r="A105" s="28" t="s">
        <v>189</v>
      </c>
      <c r="B105" s="30" t="s">
        <v>94</v>
      </c>
    </row>
    <row r="106" spans="1:2" ht="12.75">
      <c r="A106" s="28" t="s">
        <v>190</v>
      </c>
      <c r="B106" s="30" t="s">
        <v>98</v>
      </c>
    </row>
    <row r="107" spans="1:2" ht="12.75">
      <c r="A107" s="28" t="s">
        <v>191</v>
      </c>
      <c r="B107" s="30" t="s">
        <v>92</v>
      </c>
    </row>
    <row r="108" spans="1:2" ht="12.75">
      <c r="A108" s="28" t="s">
        <v>192</v>
      </c>
      <c r="B108" s="30" t="s">
        <v>92</v>
      </c>
    </row>
    <row r="109" spans="1:2" ht="12.75">
      <c r="A109" s="28" t="s">
        <v>193</v>
      </c>
      <c r="B109" s="30" t="s">
        <v>92</v>
      </c>
    </row>
    <row r="110" spans="1:2" ht="12.75">
      <c r="A110" s="28" t="s">
        <v>194</v>
      </c>
      <c r="B110" s="30" t="s">
        <v>92</v>
      </c>
    </row>
    <row r="111" spans="1:2" ht="12.75">
      <c r="A111" s="28" t="s">
        <v>195</v>
      </c>
      <c r="B111" s="30" t="s">
        <v>105</v>
      </c>
    </row>
    <row r="112" spans="1:2" ht="12.75">
      <c r="A112" s="28" t="s">
        <v>196</v>
      </c>
      <c r="B112" s="30" t="s">
        <v>93</v>
      </c>
    </row>
    <row r="113" spans="1:2" ht="12.75">
      <c r="A113" s="28" t="s">
        <v>197</v>
      </c>
      <c r="B113" s="30" t="s">
        <v>93</v>
      </c>
    </row>
    <row r="114" spans="1:2" ht="12.75">
      <c r="A114" s="28" t="s">
        <v>198</v>
      </c>
      <c r="B114" s="30" t="s">
        <v>94</v>
      </c>
    </row>
    <row r="115" spans="1:2" ht="12.75">
      <c r="A115" s="28" t="s">
        <v>199</v>
      </c>
      <c r="B115" s="30" t="s">
        <v>94</v>
      </c>
    </row>
    <row r="116" spans="1:2" ht="12.75">
      <c r="A116" s="28" t="s">
        <v>200</v>
      </c>
      <c r="B116" s="30" t="s">
        <v>94</v>
      </c>
    </row>
    <row r="117" spans="1:2" ht="27" customHeight="1">
      <c r="A117" s="28" t="s">
        <v>201</v>
      </c>
      <c r="B117" s="30" t="s">
        <v>94</v>
      </c>
    </row>
    <row r="118" spans="1:2" ht="12.75">
      <c r="A118" s="28" t="s">
        <v>202</v>
      </c>
      <c r="B118" s="30" t="s">
        <v>94</v>
      </c>
    </row>
    <row r="119" spans="1:2" ht="12.75">
      <c r="A119" s="28" t="s">
        <v>203</v>
      </c>
      <c r="B119" s="30" t="s">
        <v>97</v>
      </c>
    </row>
    <row r="120" spans="1:2" ht="12.75">
      <c r="A120" s="28" t="s">
        <v>204</v>
      </c>
      <c r="B120" s="30" t="s">
        <v>98</v>
      </c>
    </row>
    <row r="121" spans="1:2" ht="12.75">
      <c r="A121" s="28" t="s">
        <v>205</v>
      </c>
      <c r="B121" s="30" t="s">
        <v>92</v>
      </c>
    </row>
    <row r="122" ht="12.75">
      <c r="A122" s="35"/>
    </row>
    <row r="123" ht="12.75">
      <c r="A123" s="36" t="s">
        <v>67</v>
      </c>
    </row>
    <row r="124" spans="1:2" ht="12.75">
      <c r="A124" s="28" t="s">
        <v>206</v>
      </c>
      <c r="B124" s="30" t="s">
        <v>97</v>
      </c>
    </row>
    <row r="125" spans="1:2" ht="12.75">
      <c r="A125" s="28" t="s">
        <v>207</v>
      </c>
      <c r="B125" s="30" t="s">
        <v>97</v>
      </c>
    </row>
    <row r="126" spans="1:2" ht="12.75">
      <c r="A126" s="28" t="s">
        <v>208</v>
      </c>
      <c r="B126" s="30" t="s">
        <v>96</v>
      </c>
    </row>
    <row r="127" spans="1:2" ht="12.75">
      <c r="A127" s="28" t="s">
        <v>209</v>
      </c>
      <c r="B127" s="30" t="s">
        <v>92</v>
      </c>
    </row>
    <row r="128" spans="1:2" ht="25.5">
      <c r="A128" s="28" t="s">
        <v>210</v>
      </c>
      <c r="B128" s="30" t="s">
        <v>94</v>
      </c>
    </row>
    <row r="129" spans="1:2" ht="12.75">
      <c r="A129" s="28" t="s">
        <v>211</v>
      </c>
      <c r="B129" s="30" t="s">
        <v>98</v>
      </c>
    </row>
    <row r="130" spans="1:2" ht="12.75">
      <c r="A130" s="28" t="s">
        <v>212</v>
      </c>
      <c r="B130" s="30" t="s">
        <v>96</v>
      </c>
    </row>
    <row r="131" spans="1:2" ht="12.75">
      <c r="A131" s="28" t="s">
        <v>213</v>
      </c>
      <c r="B131" s="30" t="s">
        <v>96</v>
      </c>
    </row>
    <row r="132" spans="1:2" ht="12.75">
      <c r="A132" s="28" t="s">
        <v>214</v>
      </c>
      <c r="B132" s="30" t="s">
        <v>94</v>
      </c>
    </row>
    <row r="133" spans="1:2" ht="12.75">
      <c r="A133" s="28" t="s">
        <v>215</v>
      </c>
      <c r="B133" s="30" t="s">
        <v>98</v>
      </c>
    </row>
    <row r="135" ht="12.75">
      <c r="A135" s="36" t="s">
        <v>78</v>
      </c>
    </row>
    <row r="136" spans="1:2" ht="12.75">
      <c r="A136" s="28" t="s">
        <v>216</v>
      </c>
      <c r="B136" s="30" t="s">
        <v>97</v>
      </c>
    </row>
    <row r="137" spans="1:2" ht="12.75">
      <c r="A137" s="28" t="s">
        <v>217</v>
      </c>
      <c r="B137" s="30" t="s">
        <v>95</v>
      </c>
    </row>
    <row r="138" spans="1:2" ht="12.75">
      <c r="A138" s="28" t="s">
        <v>218</v>
      </c>
      <c r="B138" s="30" t="s">
        <v>97</v>
      </c>
    </row>
    <row r="139" spans="1:2" ht="12.75">
      <c r="A139" s="28" t="s">
        <v>219</v>
      </c>
      <c r="B139" s="30" t="s">
        <v>97</v>
      </c>
    </row>
    <row r="140" spans="1:2" ht="12.75">
      <c r="A140" s="28" t="s">
        <v>220</v>
      </c>
      <c r="B140" s="30" t="s">
        <v>95</v>
      </c>
    </row>
    <row r="141" spans="1:2" ht="25.5">
      <c r="A141" s="28" t="s">
        <v>221</v>
      </c>
      <c r="B141" s="30" t="s">
        <v>94</v>
      </c>
    </row>
    <row r="142" spans="1:2" ht="12.75">
      <c r="A142" s="28" t="s">
        <v>222</v>
      </c>
      <c r="B142" s="30" t="s">
        <v>96</v>
      </c>
    </row>
    <row r="143" spans="1:2" ht="12.75">
      <c r="A143" s="28" t="s">
        <v>223</v>
      </c>
      <c r="B143" s="30" t="s">
        <v>96</v>
      </c>
    </row>
    <row r="144" spans="1:2" ht="12.75">
      <c r="A144" s="28" t="s">
        <v>224</v>
      </c>
      <c r="B144" s="30" t="s">
        <v>96</v>
      </c>
    </row>
    <row r="145" spans="1:2" ht="12.75">
      <c r="A145" s="28" t="s">
        <v>225</v>
      </c>
      <c r="B145" s="30" t="s">
        <v>94</v>
      </c>
    </row>
    <row r="146" spans="1:2" ht="12.75">
      <c r="A146" s="28" t="s">
        <v>226</v>
      </c>
      <c r="B146" s="30" t="s">
        <v>98</v>
      </c>
    </row>
    <row r="147" spans="1:2" ht="12.75">
      <c r="A147" s="28" t="s">
        <v>227</v>
      </c>
      <c r="B147" s="30" t="s">
        <v>96</v>
      </c>
    </row>
    <row r="149" ht="12.75">
      <c r="A149" s="36" t="s">
        <v>228</v>
      </c>
    </row>
    <row r="150" spans="1:2" ht="12.75">
      <c r="A150" s="28" t="s">
        <v>229</v>
      </c>
      <c r="B150" s="30" t="s">
        <v>98</v>
      </c>
    </row>
    <row r="151" spans="1:2" ht="12.75">
      <c r="A151" s="28" t="s">
        <v>230</v>
      </c>
      <c r="B151" s="30" t="s">
        <v>98</v>
      </c>
    </row>
    <row r="152" spans="1:2" ht="12.75">
      <c r="A152" s="28" t="s">
        <v>231</v>
      </c>
      <c r="B152" s="30" t="s">
        <v>95</v>
      </c>
    </row>
    <row r="153" spans="1:2" ht="12.75">
      <c r="A153" s="28" t="s">
        <v>232</v>
      </c>
      <c r="B153" s="30" t="s">
        <v>96</v>
      </c>
    </row>
    <row r="154" spans="1:2" ht="12.75">
      <c r="A154" s="28" t="s">
        <v>233</v>
      </c>
      <c r="B154" s="30" t="s">
        <v>98</v>
      </c>
    </row>
    <row r="155" spans="1:2" ht="12.75">
      <c r="A155" s="28" t="s">
        <v>234</v>
      </c>
      <c r="B155" s="30" t="s">
        <v>98</v>
      </c>
    </row>
    <row r="156" spans="1:2" ht="12.75">
      <c r="A156" s="28" t="s">
        <v>235</v>
      </c>
      <c r="B156" s="30" t="s">
        <v>93</v>
      </c>
    </row>
    <row r="157" spans="1:2" ht="12.75">
      <c r="A157" s="28" t="s">
        <v>236</v>
      </c>
      <c r="B157" s="30" t="s">
        <v>96</v>
      </c>
    </row>
    <row r="158" spans="1:2" ht="12.75">
      <c r="A158" s="28" t="s">
        <v>237</v>
      </c>
      <c r="B158" s="30" t="s">
        <v>95</v>
      </c>
    </row>
    <row r="159" spans="1:2" ht="12.75">
      <c r="A159" s="28" t="s">
        <v>238</v>
      </c>
      <c r="B159" s="30" t="s">
        <v>95</v>
      </c>
    </row>
    <row r="160" spans="1:2" ht="12.75">
      <c r="A160" s="28" t="s">
        <v>239</v>
      </c>
      <c r="B160" s="30" t="s">
        <v>94</v>
      </c>
    </row>
    <row r="161" spans="1:2" ht="12.75">
      <c r="A161" s="37" t="s">
        <v>240</v>
      </c>
      <c r="B161" s="30" t="s">
        <v>96</v>
      </c>
    </row>
    <row r="162" spans="1:2" ht="12.75">
      <c r="A162" s="28" t="s">
        <v>241</v>
      </c>
      <c r="B162" s="30" t="s">
        <v>97</v>
      </c>
    </row>
  </sheetData>
  <sheetProtection selectLockedCells="1" selectUnlockedCells="1"/>
  <mergeCells count="1">
    <mergeCell ref="A2:A7"/>
  </mergeCells>
  <dataValidations count="2">
    <dataValidation type="list" allowBlank="1" showErrorMessage="1" sqref="B10:B31 B34 B83:B94 B97:B121 B124:B133 B162">
      <formula1>$D$2:$D$8</formula1>
      <formula2>0</formula2>
    </dataValidation>
    <dataValidation type="list" allowBlank="1" showErrorMessage="1" sqref="B32:B33 B37:B80 B136:B147 B150:B161">
      <formula1>$D$2:$D$8</formula1>
      <formula2>0</formula2>
    </dataValidation>
  </dataValidations>
  <printOptions/>
  <pageMargins left="0.75" right="0.75" top="1" bottom="0.7402777777777778" header="0.5118055555555555" footer="0.5118055555555555"/>
  <pageSetup fitToHeight="0" fitToWidth="1" horizontalDpi="300" verticalDpi="300" orientation="landscape" paperSize="9" scale="67" r:id="rId1"/>
</worksheet>
</file>

<file path=xl/worksheets/sheet4.xml><?xml version="1.0" encoding="utf-8"?>
<worksheet xmlns="http://schemas.openxmlformats.org/spreadsheetml/2006/main" xmlns:r="http://schemas.openxmlformats.org/officeDocument/2006/relationships">
  <sheetPr>
    <tabColor indexed="17"/>
    <pageSetUpPr fitToPage="1"/>
  </sheetPr>
  <dimension ref="A1:G89"/>
  <sheetViews>
    <sheetView view="pageBreakPreview" zoomScale="60" zoomScaleNormal="61" zoomScalePageLayoutView="0" workbookViewId="0" topLeftCell="B1">
      <pane ySplit="6" topLeftCell="A7" activePane="bottomLeft" state="frozen"/>
      <selection pane="topLeft" activeCell="B1" sqref="B1"/>
      <selection pane="bottomLeft" activeCell="J14" sqref="J14"/>
    </sheetView>
  </sheetViews>
  <sheetFormatPr defaultColWidth="11.421875" defaultRowHeight="12.75"/>
  <cols>
    <col min="1" max="1" width="52.7109375" style="0" customWidth="1"/>
    <col min="2" max="2" width="3.00390625" style="21" customWidth="1"/>
    <col min="3" max="3" width="56.8515625" style="0" customWidth="1"/>
    <col min="4" max="4" width="3.00390625" style="21" customWidth="1"/>
    <col min="5" max="5" width="52.7109375" style="0" customWidth="1"/>
    <col min="6" max="6" width="3.00390625" style="21" customWidth="1"/>
    <col min="7" max="7" width="49.7109375" style="0" customWidth="1"/>
  </cols>
  <sheetData>
    <row r="1" spans="1:7" ht="39.75" customHeight="1">
      <c r="A1" s="276" t="s">
        <v>242</v>
      </c>
      <c r="B1" s="276"/>
      <c r="C1" s="276"/>
      <c r="D1" s="38"/>
      <c r="E1" s="277" t="s">
        <v>243</v>
      </c>
      <c r="F1" s="277"/>
      <c r="G1" s="277"/>
    </row>
    <row r="2" spans="1:7" ht="31.5">
      <c r="A2" s="39" t="s">
        <v>244</v>
      </c>
      <c r="B2" s="40"/>
      <c r="C2" s="41" t="s">
        <v>245</v>
      </c>
      <c r="D2" s="42"/>
      <c r="E2" s="41" t="s">
        <v>246</v>
      </c>
      <c r="F2" s="40"/>
      <c r="G2" s="41" t="s">
        <v>247</v>
      </c>
    </row>
    <row r="3" spans="1:7" s="30" customFormat="1" ht="15" customHeight="1">
      <c r="A3" s="278" t="s">
        <v>248</v>
      </c>
      <c r="B3" s="43"/>
      <c r="C3" s="279" t="s">
        <v>249</v>
      </c>
      <c r="D3" s="44"/>
      <c r="E3" s="279" t="s">
        <v>248</v>
      </c>
      <c r="F3" s="43"/>
      <c r="G3" s="280" t="s">
        <v>250</v>
      </c>
    </row>
    <row r="4" spans="1:7" s="30" customFormat="1" ht="15" customHeight="1">
      <c r="A4" s="278"/>
      <c r="B4" s="44"/>
      <c r="C4" s="279"/>
      <c r="D4" s="44"/>
      <c r="E4" s="279"/>
      <c r="F4" s="44"/>
      <c r="G4" s="280"/>
    </row>
    <row r="5" spans="1:7" s="30" customFormat="1" ht="15" customHeight="1">
      <c r="A5" s="278"/>
      <c r="B5" s="44"/>
      <c r="C5" s="279"/>
      <c r="D5" s="44"/>
      <c r="E5" s="279"/>
      <c r="F5" s="44"/>
      <c r="G5" s="280"/>
    </row>
    <row r="6" spans="1:7" s="30" customFormat="1" ht="15" customHeight="1">
      <c r="A6" s="278"/>
      <c r="B6" s="44"/>
      <c r="C6" s="279"/>
      <c r="D6" s="44"/>
      <c r="E6" s="279"/>
      <c r="F6" s="44"/>
      <c r="G6" s="280"/>
    </row>
    <row r="7" spans="1:7" s="50" customFormat="1" ht="225" customHeight="1">
      <c r="A7" s="45"/>
      <c r="B7" s="46"/>
      <c r="C7" s="47" t="s">
        <v>251</v>
      </c>
      <c r="D7" s="46"/>
      <c r="E7" s="48" t="s">
        <v>252</v>
      </c>
      <c r="F7" s="46"/>
      <c r="G7" s="49"/>
    </row>
    <row r="8" spans="1:7" s="50" customFormat="1" ht="26.25" customHeight="1">
      <c r="A8" s="51"/>
      <c r="B8" s="46"/>
      <c r="C8" s="47"/>
      <c r="D8" s="46"/>
      <c r="E8" s="48"/>
      <c r="F8" s="46"/>
      <c r="G8" s="49"/>
    </row>
    <row r="9" spans="1:7" s="57" customFormat="1" ht="38.25">
      <c r="A9" s="52" t="s">
        <v>253</v>
      </c>
      <c r="B9" s="53"/>
      <c r="C9" s="54" t="s">
        <v>254</v>
      </c>
      <c r="D9" s="53"/>
      <c r="E9" s="55" t="s">
        <v>255</v>
      </c>
      <c r="F9" s="53"/>
      <c r="G9" s="56" t="s">
        <v>256</v>
      </c>
    </row>
    <row r="10" spans="1:7" s="57" customFormat="1" ht="39.75" customHeight="1">
      <c r="A10" s="52" t="s">
        <v>257</v>
      </c>
      <c r="B10" s="58"/>
      <c r="C10" s="55" t="s">
        <v>258</v>
      </c>
      <c r="D10" s="53"/>
      <c r="E10" s="59" t="s">
        <v>259</v>
      </c>
      <c r="F10" s="58"/>
      <c r="G10" s="60" t="s">
        <v>260</v>
      </c>
    </row>
    <row r="11" spans="1:7" s="57" customFormat="1" ht="38.25">
      <c r="A11" s="52" t="s">
        <v>261</v>
      </c>
      <c r="B11" s="58"/>
      <c r="C11" s="61" t="s">
        <v>262</v>
      </c>
      <c r="D11" s="53"/>
      <c r="E11" s="61" t="s">
        <v>263</v>
      </c>
      <c r="F11" s="58"/>
      <c r="G11" s="62" t="s">
        <v>264</v>
      </c>
    </row>
    <row r="12" spans="1:7" s="57" customFormat="1" ht="38.25">
      <c r="A12" s="52" t="s">
        <v>265</v>
      </c>
      <c r="B12" s="58"/>
      <c r="C12" s="59" t="s">
        <v>266</v>
      </c>
      <c r="D12" s="53"/>
      <c r="E12" s="59" t="s">
        <v>267</v>
      </c>
      <c r="F12" s="58"/>
      <c r="G12" s="63" t="s">
        <v>268</v>
      </c>
    </row>
    <row r="13" spans="1:7" s="57" customFormat="1" ht="51">
      <c r="A13" s="52" t="s">
        <v>269</v>
      </c>
      <c r="B13" s="58"/>
      <c r="C13" s="61" t="s">
        <v>270</v>
      </c>
      <c r="D13" s="53"/>
      <c r="E13" s="64" t="s">
        <v>271</v>
      </c>
      <c r="F13" s="58"/>
      <c r="G13" s="62" t="s">
        <v>272</v>
      </c>
    </row>
    <row r="14" spans="1:7" s="57" customFormat="1" ht="76.5">
      <c r="A14" s="52" t="s">
        <v>273</v>
      </c>
      <c r="B14" s="58"/>
      <c r="C14" s="59" t="s">
        <v>274</v>
      </c>
      <c r="D14" s="53"/>
      <c r="E14" s="65" t="s">
        <v>21</v>
      </c>
      <c r="F14" s="58"/>
      <c r="G14" s="63" t="s">
        <v>275</v>
      </c>
    </row>
    <row r="15" spans="1:7" s="57" customFormat="1" ht="63.75">
      <c r="A15" s="52" t="s">
        <v>276</v>
      </c>
      <c r="B15" s="58"/>
      <c r="C15" s="61" t="s">
        <v>277</v>
      </c>
      <c r="D15" s="53"/>
      <c r="E15" s="64" t="s">
        <v>21</v>
      </c>
      <c r="F15" s="58"/>
      <c r="G15" s="62" t="s">
        <v>278</v>
      </c>
    </row>
    <row r="16" spans="1:7" s="57" customFormat="1" ht="38.25">
      <c r="A16" s="52" t="s">
        <v>279</v>
      </c>
      <c r="B16" s="58"/>
      <c r="C16" s="59" t="s">
        <v>280</v>
      </c>
      <c r="D16" s="53"/>
      <c r="E16" s="65" t="s">
        <v>21</v>
      </c>
      <c r="F16" s="58"/>
      <c r="G16" s="63" t="s">
        <v>281</v>
      </c>
    </row>
    <row r="17" spans="1:7" ht="59.25" customHeight="1">
      <c r="A17" s="52" t="s">
        <v>282</v>
      </c>
      <c r="B17" s="58"/>
      <c r="C17" s="61" t="s">
        <v>283</v>
      </c>
      <c r="D17" s="53"/>
      <c r="E17" s="64" t="s">
        <v>21</v>
      </c>
      <c r="F17" s="58"/>
      <c r="G17" s="62" t="s">
        <v>284</v>
      </c>
    </row>
    <row r="18" spans="1:7" ht="55.5" customHeight="1">
      <c r="A18" s="52" t="s">
        <v>285</v>
      </c>
      <c r="B18" s="58"/>
      <c r="C18" s="59" t="s">
        <v>286</v>
      </c>
      <c r="D18" s="53"/>
      <c r="E18" s="65" t="s">
        <v>21</v>
      </c>
      <c r="F18" s="58"/>
      <c r="G18" s="63" t="s">
        <v>287</v>
      </c>
    </row>
    <row r="19" spans="1:7" ht="25.5">
      <c r="A19" s="66" t="s">
        <v>288</v>
      </c>
      <c r="B19" s="58"/>
      <c r="C19" s="59" t="s">
        <v>289</v>
      </c>
      <c r="D19" s="53"/>
      <c r="E19" s="64" t="s">
        <v>21</v>
      </c>
      <c r="F19" s="58"/>
      <c r="G19" s="62" t="s">
        <v>290</v>
      </c>
    </row>
    <row r="20" spans="1:7" ht="114" customHeight="1">
      <c r="A20" s="52" t="s">
        <v>291</v>
      </c>
      <c r="B20" s="58"/>
      <c r="C20" s="61" t="s">
        <v>292</v>
      </c>
      <c r="D20" s="53"/>
      <c r="E20" s="65" t="s">
        <v>21</v>
      </c>
      <c r="F20" s="58"/>
      <c r="G20" s="63" t="s">
        <v>293</v>
      </c>
    </row>
    <row r="21" spans="1:7" ht="45" customHeight="1">
      <c r="A21" s="66" t="s">
        <v>294</v>
      </c>
      <c r="B21" s="67"/>
      <c r="C21" s="59" t="s">
        <v>295</v>
      </c>
      <c r="D21" s="68"/>
      <c r="E21" s="64" t="s">
        <v>21</v>
      </c>
      <c r="F21" s="67"/>
      <c r="G21" s="69" t="s">
        <v>296</v>
      </c>
    </row>
    <row r="22" spans="1:7" ht="63.75">
      <c r="A22" s="52" t="s">
        <v>297</v>
      </c>
      <c r="B22" s="58"/>
      <c r="C22" s="70" t="s">
        <v>298</v>
      </c>
      <c r="D22" s="53"/>
      <c r="E22" s="65" t="s">
        <v>21</v>
      </c>
      <c r="F22" s="58"/>
      <c r="G22" s="63" t="s">
        <v>299</v>
      </c>
    </row>
    <row r="23" spans="1:7" ht="57" customHeight="1">
      <c r="A23" s="71"/>
      <c r="B23" s="67"/>
      <c r="C23" s="59" t="s">
        <v>300</v>
      </c>
      <c r="D23" s="68"/>
      <c r="E23" s="64" t="s">
        <v>21</v>
      </c>
      <c r="F23" s="67"/>
      <c r="G23" s="69" t="s">
        <v>301</v>
      </c>
    </row>
    <row r="24" spans="1:7" ht="50.25" customHeight="1">
      <c r="A24" s="72"/>
      <c r="B24" s="58"/>
      <c r="C24" s="70" t="s">
        <v>302</v>
      </c>
      <c r="D24" s="53"/>
      <c r="E24" s="65" t="s">
        <v>21</v>
      </c>
      <c r="F24" s="58"/>
      <c r="G24" s="63" t="s">
        <v>303</v>
      </c>
    </row>
    <row r="25" spans="1:7" ht="59.25" customHeight="1">
      <c r="A25" s="73"/>
      <c r="B25" s="58"/>
      <c r="C25" s="59" t="s">
        <v>304</v>
      </c>
      <c r="D25" s="53"/>
      <c r="E25" s="64" t="s">
        <v>21</v>
      </c>
      <c r="F25" s="58"/>
      <c r="G25" s="62" t="s">
        <v>305</v>
      </c>
    </row>
    <row r="26" spans="1:7" ht="38.25">
      <c r="A26" s="72"/>
      <c r="B26" s="58"/>
      <c r="C26" s="55" t="s">
        <v>306</v>
      </c>
      <c r="D26" s="53"/>
      <c r="E26" s="65" t="s">
        <v>21</v>
      </c>
      <c r="F26" s="58"/>
      <c r="G26" s="63" t="s">
        <v>307</v>
      </c>
    </row>
    <row r="27" spans="1:7" ht="54" customHeight="1">
      <c r="A27" s="73"/>
      <c r="B27" s="58"/>
      <c r="C27" s="54" t="s">
        <v>308</v>
      </c>
      <c r="D27" s="53"/>
      <c r="E27" s="64" t="s">
        <v>21</v>
      </c>
      <c r="F27" s="58"/>
      <c r="G27" s="62" t="s">
        <v>309</v>
      </c>
    </row>
    <row r="28" spans="1:7" ht="68.25" customHeight="1">
      <c r="A28" s="72"/>
      <c r="B28" s="58"/>
      <c r="D28" s="53"/>
      <c r="E28" s="65" t="s">
        <v>21</v>
      </c>
      <c r="F28" s="58"/>
      <c r="G28" s="63" t="s">
        <v>310</v>
      </c>
    </row>
    <row r="29" spans="1:7" ht="68.25" customHeight="1">
      <c r="A29" s="71"/>
      <c r="B29" s="58"/>
      <c r="C29" s="74"/>
      <c r="D29" s="53"/>
      <c r="E29" s="64" t="s">
        <v>21</v>
      </c>
      <c r="F29" s="58"/>
      <c r="G29" s="62" t="s">
        <v>311</v>
      </c>
    </row>
    <row r="30" spans="1:7" ht="68.25" customHeight="1">
      <c r="A30" s="75"/>
      <c r="B30" s="58"/>
      <c r="C30" s="59" t="s">
        <v>21</v>
      </c>
      <c r="D30" s="53"/>
      <c r="E30" s="65" t="s">
        <v>21</v>
      </c>
      <c r="F30" s="58"/>
      <c r="G30" s="63" t="s">
        <v>312</v>
      </c>
    </row>
    <row r="31" spans="1:7" ht="68.25" customHeight="1">
      <c r="A31" s="73"/>
      <c r="B31" s="58"/>
      <c r="C31" s="70" t="s">
        <v>21</v>
      </c>
      <c r="D31" s="53"/>
      <c r="E31" s="64" t="s">
        <v>21</v>
      </c>
      <c r="F31" s="58"/>
      <c r="G31" s="69" t="s">
        <v>313</v>
      </c>
    </row>
    <row r="32" spans="1:7" ht="68.25" customHeight="1">
      <c r="A32" s="72"/>
      <c r="B32" s="58"/>
      <c r="C32" s="59" t="s">
        <v>21</v>
      </c>
      <c r="D32" s="53"/>
      <c r="E32" s="65" t="s">
        <v>21</v>
      </c>
      <c r="F32" s="58"/>
      <c r="G32" s="63" t="s">
        <v>314</v>
      </c>
    </row>
    <row r="33" spans="1:7" ht="68.25" customHeight="1">
      <c r="A33" s="73"/>
      <c r="B33" s="58"/>
      <c r="C33" s="59" t="s">
        <v>21</v>
      </c>
      <c r="D33" s="53"/>
      <c r="E33" s="64" t="s">
        <v>21</v>
      </c>
      <c r="F33" s="58"/>
      <c r="G33" s="69" t="s">
        <v>315</v>
      </c>
    </row>
    <row r="34" spans="1:7" ht="68.25" customHeight="1">
      <c r="A34" s="76"/>
      <c r="B34" s="58"/>
      <c r="C34" s="70" t="s">
        <v>21</v>
      </c>
      <c r="D34" s="53"/>
      <c r="E34" s="77" t="s">
        <v>21</v>
      </c>
      <c r="F34" s="58"/>
      <c r="G34" s="63" t="s">
        <v>316</v>
      </c>
    </row>
    <row r="35" spans="1:7" ht="68.25" customHeight="1">
      <c r="A35" s="76"/>
      <c r="B35" s="58"/>
      <c r="C35" s="59" t="s">
        <v>21</v>
      </c>
      <c r="D35" s="53"/>
      <c r="E35" s="77" t="s">
        <v>21</v>
      </c>
      <c r="F35" s="58"/>
      <c r="G35" s="63" t="s">
        <v>317</v>
      </c>
    </row>
    <row r="36" spans="1:7" ht="68.25" customHeight="1">
      <c r="A36" s="73"/>
      <c r="B36" s="67"/>
      <c r="C36" s="61" t="s">
        <v>21</v>
      </c>
      <c r="D36" s="68"/>
      <c r="E36" s="64" t="s">
        <v>21</v>
      </c>
      <c r="F36" s="67"/>
      <c r="G36" s="69" t="s">
        <v>318</v>
      </c>
    </row>
    <row r="37" spans="1:7" ht="61.5" customHeight="1">
      <c r="A37" s="72"/>
      <c r="B37" s="58"/>
      <c r="C37" s="59" t="s">
        <v>21</v>
      </c>
      <c r="D37" s="53"/>
      <c r="E37" s="65" t="s">
        <v>21</v>
      </c>
      <c r="F37" s="58"/>
      <c r="G37" s="63" t="s">
        <v>319</v>
      </c>
    </row>
    <row r="38" spans="1:7" ht="46.5" customHeight="1">
      <c r="A38" s="73"/>
      <c r="B38" s="78"/>
      <c r="C38" s="61" t="s">
        <v>21</v>
      </c>
      <c r="D38" s="79"/>
      <c r="E38" s="61" t="s">
        <v>21</v>
      </c>
      <c r="F38" s="78"/>
      <c r="G38" s="62" t="s">
        <v>320</v>
      </c>
    </row>
    <row r="39" spans="1:7" ht="30" customHeight="1">
      <c r="A39" s="72"/>
      <c r="B39" s="78"/>
      <c r="C39" s="59" t="s">
        <v>21</v>
      </c>
      <c r="D39" s="79"/>
      <c r="E39" s="59" t="s">
        <v>21</v>
      </c>
      <c r="F39" s="78"/>
      <c r="G39" s="63" t="s">
        <v>321</v>
      </c>
    </row>
    <row r="40" spans="1:7" ht="82.5" customHeight="1">
      <c r="A40" s="73"/>
      <c r="B40" s="78"/>
      <c r="C40" s="61" t="s">
        <v>21</v>
      </c>
      <c r="D40" s="79"/>
      <c r="E40" s="61" t="s">
        <v>21</v>
      </c>
      <c r="F40" s="78"/>
      <c r="G40" s="62" t="s">
        <v>322</v>
      </c>
    </row>
    <row r="41" spans="1:7" ht="45.75" customHeight="1">
      <c r="A41" s="72"/>
      <c r="B41" s="78"/>
      <c r="C41" s="59" t="s">
        <v>21</v>
      </c>
      <c r="D41" s="79"/>
      <c r="E41" s="59" t="s">
        <v>21</v>
      </c>
      <c r="F41" s="78"/>
      <c r="G41" s="63" t="s">
        <v>323</v>
      </c>
    </row>
    <row r="42" spans="1:7" ht="51">
      <c r="A42" s="80"/>
      <c r="B42" s="78"/>
      <c r="C42" s="74"/>
      <c r="D42" s="79"/>
      <c r="E42" s="61" t="s">
        <v>21</v>
      </c>
      <c r="F42" s="78"/>
      <c r="G42" s="62" t="s">
        <v>324</v>
      </c>
    </row>
    <row r="43" spans="1:7" ht="55.5" customHeight="1">
      <c r="A43" s="81" t="s">
        <v>21</v>
      </c>
      <c r="B43" s="78"/>
      <c r="C43" s="82"/>
      <c r="D43" s="79"/>
      <c r="E43" s="82" t="s">
        <v>21</v>
      </c>
      <c r="F43" s="78"/>
      <c r="G43" s="83" t="s">
        <v>325</v>
      </c>
    </row>
    <row r="44" spans="1:7" ht="57.75" customHeight="1">
      <c r="A44" s="84"/>
      <c r="B44" s="79"/>
      <c r="C44" s="74"/>
      <c r="D44" s="79"/>
      <c r="E44" s="74"/>
      <c r="F44" s="79"/>
      <c r="G44" s="56" t="s">
        <v>326</v>
      </c>
    </row>
    <row r="45" spans="1:7" ht="80.25" customHeight="1">
      <c r="A45" s="81"/>
      <c r="B45" s="78"/>
      <c r="C45" s="82"/>
      <c r="D45" s="79"/>
      <c r="E45" s="82"/>
      <c r="F45" s="78"/>
      <c r="G45" s="83" t="s">
        <v>327</v>
      </c>
    </row>
    <row r="46" spans="1:7" ht="35.25" customHeight="1">
      <c r="A46" s="84"/>
      <c r="B46" s="79"/>
      <c r="C46" s="74"/>
      <c r="D46" s="79"/>
      <c r="E46" s="74"/>
      <c r="F46" s="79"/>
      <c r="G46" s="56" t="s">
        <v>328</v>
      </c>
    </row>
    <row r="47" spans="1:7" ht="45" customHeight="1">
      <c r="A47" s="81"/>
      <c r="B47" s="78"/>
      <c r="C47" s="82"/>
      <c r="D47" s="79"/>
      <c r="E47" s="82"/>
      <c r="F47" s="78"/>
      <c r="G47" s="83" t="s">
        <v>329</v>
      </c>
    </row>
    <row r="48" spans="1:7" ht="81" customHeight="1">
      <c r="A48" s="84"/>
      <c r="B48" s="79"/>
      <c r="C48" s="74"/>
      <c r="D48" s="79"/>
      <c r="E48" s="74"/>
      <c r="F48" s="79"/>
      <c r="G48" s="56" t="s">
        <v>330</v>
      </c>
    </row>
    <row r="49" spans="1:7" ht="45.75" customHeight="1">
      <c r="A49" s="81"/>
      <c r="B49" s="78"/>
      <c r="C49" s="82"/>
      <c r="D49" s="79"/>
      <c r="E49" s="82"/>
      <c r="F49" s="78"/>
      <c r="G49" s="83" t="s">
        <v>331</v>
      </c>
    </row>
    <row r="50" spans="1:7" ht="63.75">
      <c r="A50" s="84"/>
      <c r="B50" s="79"/>
      <c r="C50" s="74"/>
      <c r="D50" s="79"/>
      <c r="E50" s="74"/>
      <c r="F50" s="79"/>
      <c r="G50" s="56" t="s">
        <v>332</v>
      </c>
    </row>
    <row r="51" spans="1:7" ht="93.75" customHeight="1">
      <c r="A51" s="85"/>
      <c r="B51" s="78"/>
      <c r="C51" s="59"/>
      <c r="D51" s="79"/>
      <c r="E51" s="59"/>
      <c r="F51" s="78"/>
      <c r="G51" s="63" t="s">
        <v>333</v>
      </c>
    </row>
    <row r="52" spans="2:7" ht="99.75" customHeight="1">
      <c r="B52" s="79"/>
      <c r="D52" s="79"/>
      <c r="F52" s="79"/>
      <c r="G52" s="56" t="s">
        <v>334</v>
      </c>
    </row>
    <row r="53" spans="1:7" ht="46.5" customHeight="1">
      <c r="A53" s="86"/>
      <c r="B53" s="78"/>
      <c r="C53" s="87"/>
      <c r="D53" s="79"/>
      <c r="E53" s="87"/>
      <c r="F53" s="78"/>
      <c r="G53" s="63" t="s">
        <v>335</v>
      </c>
    </row>
    <row r="54" spans="2:7" ht="38.25">
      <c r="B54" s="79"/>
      <c r="D54" s="79"/>
      <c r="F54" s="79"/>
      <c r="G54" s="56" t="s">
        <v>336</v>
      </c>
    </row>
    <row r="55" spans="1:7" ht="45" customHeight="1">
      <c r="A55" s="86"/>
      <c r="B55" s="78"/>
      <c r="C55" s="87"/>
      <c r="D55" s="79"/>
      <c r="E55" s="87"/>
      <c r="F55" s="78"/>
      <c r="G55" s="63" t="s">
        <v>337</v>
      </c>
    </row>
    <row r="56" spans="2:7" ht="84.75" customHeight="1">
      <c r="B56" s="79"/>
      <c r="D56" s="79"/>
      <c r="F56" s="79"/>
      <c r="G56" s="56" t="s">
        <v>338</v>
      </c>
    </row>
    <row r="57" spans="1:7" ht="274.5" customHeight="1">
      <c r="A57" s="86"/>
      <c r="B57" s="78"/>
      <c r="C57" s="87"/>
      <c r="D57" s="79"/>
      <c r="E57" s="87"/>
      <c r="F57" s="78"/>
      <c r="G57" s="63" t="s">
        <v>339</v>
      </c>
    </row>
    <row r="58" spans="2:7" ht="82.5" customHeight="1">
      <c r="B58" s="79"/>
      <c r="D58" s="79"/>
      <c r="F58" s="79"/>
      <c r="G58" s="56" t="s">
        <v>340</v>
      </c>
    </row>
    <row r="59" spans="1:7" ht="76.5">
      <c r="A59" s="86"/>
      <c r="B59" s="78"/>
      <c r="C59" s="87"/>
      <c r="D59" s="79"/>
      <c r="E59" s="87"/>
      <c r="F59" s="79"/>
      <c r="G59" s="83" t="s">
        <v>341</v>
      </c>
    </row>
    <row r="60" spans="2:7" ht="57" customHeight="1">
      <c r="B60" s="79"/>
      <c r="D60" s="79"/>
      <c r="F60" s="79"/>
      <c r="G60" s="56" t="s">
        <v>342</v>
      </c>
    </row>
    <row r="61" spans="1:7" ht="45.75" customHeight="1">
      <c r="A61" s="86"/>
      <c r="B61" s="78"/>
      <c r="C61" s="87"/>
      <c r="D61" s="79"/>
      <c r="E61" s="87"/>
      <c r="F61" s="79"/>
      <c r="G61" s="83" t="s">
        <v>343</v>
      </c>
    </row>
    <row r="62" spans="2:7" ht="48" customHeight="1">
      <c r="B62" s="79"/>
      <c r="D62" s="79"/>
      <c r="F62" s="79"/>
      <c r="G62" s="56" t="s">
        <v>344</v>
      </c>
    </row>
    <row r="63" spans="1:7" ht="100.5" customHeight="1">
      <c r="A63" s="86"/>
      <c r="B63" s="78"/>
      <c r="C63" s="87"/>
      <c r="D63" s="79"/>
      <c r="E63" s="87"/>
      <c r="F63" s="79"/>
      <c r="G63" s="83" t="s">
        <v>345</v>
      </c>
    </row>
    <row r="64" spans="2:7" ht="84" customHeight="1">
      <c r="B64" s="79"/>
      <c r="D64" s="79"/>
      <c r="F64" s="79"/>
      <c r="G64" s="88" t="s">
        <v>346</v>
      </c>
    </row>
    <row r="65" spans="1:7" ht="129" customHeight="1">
      <c r="A65" s="86"/>
      <c r="B65" s="78"/>
      <c r="C65" s="87"/>
      <c r="D65" s="79"/>
      <c r="E65" s="87"/>
      <c r="F65" s="79"/>
      <c r="G65" s="60" t="s">
        <v>347</v>
      </c>
    </row>
    <row r="66" spans="2:7" ht="41.25" customHeight="1">
      <c r="B66" s="79"/>
      <c r="D66" s="79"/>
      <c r="F66" s="79"/>
      <c r="G66" s="89" t="s">
        <v>348</v>
      </c>
    </row>
    <row r="67" spans="1:7" ht="36.75" customHeight="1">
      <c r="A67" s="86"/>
      <c r="B67" s="78"/>
      <c r="C67" s="87"/>
      <c r="D67" s="79"/>
      <c r="E67" s="87"/>
      <c r="F67" s="79"/>
      <c r="G67" s="60" t="s">
        <v>349</v>
      </c>
    </row>
    <row r="68" spans="1:7" ht="53.25" customHeight="1">
      <c r="A68" s="84"/>
      <c r="B68" s="79"/>
      <c r="C68" s="74"/>
      <c r="D68" s="79"/>
      <c r="E68" s="74"/>
      <c r="F68" s="79"/>
      <c r="G68" s="56" t="s">
        <v>350</v>
      </c>
    </row>
    <row r="69" spans="1:7" ht="38.25">
      <c r="A69" s="86"/>
      <c r="B69" s="78"/>
      <c r="C69" s="87"/>
      <c r="D69" s="79"/>
      <c r="E69" s="87"/>
      <c r="F69" s="79"/>
      <c r="G69" s="60" t="s">
        <v>351</v>
      </c>
    </row>
    <row r="70" spans="1:7" ht="39" customHeight="1">
      <c r="A70" s="84"/>
      <c r="B70" s="90"/>
      <c r="C70" s="74"/>
      <c r="D70" s="90"/>
      <c r="E70" s="74"/>
      <c r="F70" s="90"/>
      <c r="G70" s="56" t="s">
        <v>352</v>
      </c>
    </row>
    <row r="71" spans="1:7" ht="69.75" customHeight="1">
      <c r="A71" s="86"/>
      <c r="B71" s="78"/>
      <c r="C71" s="87"/>
      <c r="D71" s="79"/>
      <c r="E71" s="87"/>
      <c r="F71" s="79"/>
      <c r="G71" s="60" t="s">
        <v>353</v>
      </c>
    </row>
    <row r="72" spans="1:7" ht="46.5" customHeight="1">
      <c r="A72" s="84"/>
      <c r="B72" s="90"/>
      <c r="C72" s="74"/>
      <c r="D72" s="90"/>
      <c r="E72" s="74"/>
      <c r="F72" s="90"/>
      <c r="G72" s="56" t="s">
        <v>354</v>
      </c>
    </row>
    <row r="73" spans="1:7" ht="51.75" customHeight="1">
      <c r="A73" s="86"/>
      <c r="B73" s="78"/>
      <c r="C73" s="87"/>
      <c r="D73" s="79"/>
      <c r="E73" s="87"/>
      <c r="F73" s="79"/>
      <c r="G73" s="60" t="s">
        <v>355</v>
      </c>
    </row>
    <row r="74" spans="1:7" ht="126" customHeight="1">
      <c r="A74" s="84"/>
      <c r="B74" s="90"/>
      <c r="C74" s="74"/>
      <c r="D74" s="90"/>
      <c r="E74" s="74"/>
      <c r="F74" s="90"/>
      <c r="G74" s="56" t="s">
        <v>356</v>
      </c>
    </row>
    <row r="75" spans="1:7" ht="76.5">
      <c r="A75" s="86"/>
      <c r="B75" s="78"/>
      <c r="C75" s="87"/>
      <c r="D75" s="79"/>
      <c r="E75" s="87"/>
      <c r="F75" s="79"/>
      <c r="G75" s="60" t="s">
        <v>357</v>
      </c>
    </row>
    <row r="76" spans="1:7" ht="31.5" customHeight="1">
      <c r="A76" s="84"/>
      <c r="B76" s="90"/>
      <c r="C76" s="74"/>
      <c r="D76" s="90"/>
      <c r="E76" s="74"/>
      <c r="F76" s="90"/>
      <c r="G76" s="56" t="s">
        <v>358</v>
      </c>
    </row>
    <row r="77" spans="1:7" ht="114.75">
      <c r="A77" s="86"/>
      <c r="B77" s="78"/>
      <c r="C77" s="87"/>
      <c r="D77" s="79"/>
      <c r="E77" s="87"/>
      <c r="F77" s="79"/>
      <c r="G77" s="60" t="s">
        <v>359</v>
      </c>
    </row>
    <row r="78" spans="1:7" ht="25.5">
      <c r="A78" s="84"/>
      <c r="B78" s="90"/>
      <c r="C78" s="74"/>
      <c r="D78" s="90"/>
      <c r="E78" s="74"/>
      <c r="F78" s="90"/>
      <c r="G78" s="56" t="s">
        <v>360</v>
      </c>
    </row>
    <row r="79" spans="1:7" ht="51">
      <c r="A79" s="86"/>
      <c r="B79" s="78"/>
      <c r="C79" s="87"/>
      <c r="D79" s="79"/>
      <c r="E79" s="87"/>
      <c r="F79" s="79"/>
      <c r="G79" s="60" t="s">
        <v>361</v>
      </c>
    </row>
    <row r="80" spans="1:7" ht="63.75">
      <c r="A80" s="84"/>
      <c r="B80" s="90"/>
      <c r="C80" s="74"/>
      <c r="D80" s="90"/>
      <c r="E80" s="74"/>
      <c r="F80" s="90"/>
      <c r="G80" s="56" t="s">
        <v>362</v>
      </c>
    </row>
    <row r="81" spans="1:7" ht="63.75">
      <c r="A81" s="86"/>
      <c r="B81" s="78"/>
      <c r="C81" s="87"/>
      <c r="D81" s="79"/>
      <c r="E81" s="87"/>
      <c r="F81" s="79"/>
      <c r="G81" s="60" t="s">
        <v>363</v>
      </c>
    </row>
    <row r="82" spans="1:7" ht="38.25">
      <c r="A82" s="84"/>
      <c r="B82" s="90"/>
      <c r="C82" s="74"/>
      <c r="D82" s="90"/>
      <c r="E82" s="74"/>
      <c r="F82" s="90"/>
      <c r="G82" s="56" t="s">
        <v>364</v>
      </c>
    </row>
    <row r="83" spans="1:7" ht="38.25">
      <c r="A83" s="86"/>
      <c r="B83" s="78"/>
      <c r="C83" s="87"/>
      <c r="D83" s="79"/>
      <c r="E83" s="87"/>
      <c r="F83" s="79"/>
      <c r="G83" s="60" t="s">
        <v>365</v>
      </c>
    </row>
    <row r="84" spans="1:7" ht="180.75" customHeight="1">
      <c r="A84" s="84"/>
      <c r="B84" s="90"/>
      <c r="C84" s="74"/>
      <c r="D84" s="90"/>
      <c r="E84" s="74"/>
      <c r="F84" s="90"/>
      <c r="G84" s="56" t="s">
        <v>366</v>
      </c>
    </row>
    <row r="85" spans="1:7" ht="173.25" customHeight="1">
      <c r="A85" s="86"/>
      <c r="B85" s="78"/>
      <c r="C85" s="87"/>
      <c r="D85" s="79"/>
      <c r="E85" s="87"/>
      <c r="F85" s="79"/>
      <c r="G85" s="60" t="s">
        <v>367</v>
      </c>
    </row>
    <row r="86" spans="1:7" ht="38.25">
      <c r="A86" s="84"/>
      <c r="B86" s="90"/>
      <c r="C86" s="74"/>
      <c r="D86" s="90"/>
      <c r="E86" s="74"/>
      <c r="F86" s="90"/>
      <c r="G86" s="56" t="s">
        <v>368</v>
      </c>
    </row>
    <row r="87" spans="1:7" ht="51">
      <c r="A87" s="86"/>
      <c r="B87" s="78"/>
      <c r="C87" s="87"/>
      <c r="D87" s="79"/>
      <c r="E87" s="87"/>
      <c r="F87" s="79"/>
      <c r="G87" s="60" t="s">
        <v>369</v>
      </c>
    </row>
    <row r="88" spans="1:7" ht="38.25">
      <c r="A88" s="84"/>
      <c r="B88" s="90"/>
      <c r="C88" s="74"/>
      <c r="D88" s="90"/>
      <c r="E88" s="74"/>
      <c r="F88" s="90"/>
      <c r="G88" s="56" t="s">
        <v>370</v>
      </c>
    </row>
    <row r="89" spans="1:7" ht="51">
      <c r="A89" s="86"/>
      <c r="B89" s="78"/>
      <c r="C89" s="87"/>
      <c r="D89" s="79"/>
      <c r="E89" s="87"/>
      <c r="F89" s="79"/>
      <c r="G89" s="60" t="s">
        <v>371</v>
      </c>
    </row>
  </sheetData>
  <sheetProtection selectLockedCells="1" selectUnlockedCells="1"/>
  <mergeCells count="6">
    <mergeCell ref="A1:C1"/>
    <mergeCell ref="E1:G1"/>
    <mergeCell ref="A3:A6"/>
    <mergeCell ref="C3:C6"/>
    <mergeCell ref="E3:E6"/>
    <mergeCell ref="G3:G6"/>
  </mergeCells>
  <dataValidations count="1">
    <dataValidation type="list" allowBlank="1" showErrorMessage="1" sqref="H3:IV6">
      <formula1>$D$2:$D$8</formula1>
      <formula2>0</formula2>
    </dataValidation>
  </dataValidations>
  <printOptions/>
  <pageMargins left="0.75" right="0.75" top="1" bottom="1" header="0.5118055555555555" footer="0.5118055555555555"/>
  <pageSetup fitToHeight="0" fitToWidth="1" horizontalDpi="300" verticalDpi="300" orientation="portrait" paperSize="9" scale="39" r:id="rId1"/>
</worksheet>
</file>

<file path=xl/worksheets/sheet5.xml><?xml version="1.0" encoding="utf-8"?>
<worksheet xmlns="http://schemas.openxmlformats.org/spreadsheetml/2006/main" xmlns:r="http://schemas.openxmlformats.org/officeDocument/2006/relationships">
  <sheetPr>
    <tabColor indexed="17"/>
  </sheetPr>
  <dimension ref="A1:F62"/>
  <sheetViews>
    <sheetView zoomScale="61" zoomScaleNormal="61" zoomScaleSheetLayoutView="100" zoomScalePageLayoutView="0" workbookViewId="0" topLeftCell="A1">
      <selection activeCell="J12" sqref="J12"/>
    </sheetView>
  </sheetViews>
  <sheetFormatPr defaultColWidth="11.421875" defaultRowHeight="12.75"/>
  <cols>
    <col min="1" max="1" width="66.7109375" style="91" customWidth="1"/>
    <col min="2" max="3" width="2.140625" style="91" customWidth="1"/>
    <col min="4" max="4" width="57.57421875" style="91" customWidth="1"/>
    <col min="5" max="6" width="2.140625" style="91" customWidth="1"/>
    <col min="7" max="16384" width="11.421875" style="91" customWidth="1"/>
  </cols>
  <sheetData>
    <row r="1" spans="1:6" ht="12.75" customHeight="1">
      <c r="A1" s="281" t="s">
        <v>372</v>
      </c>
      <c r="B1" s="281"/>
      <c r="C1" s="92"/>
      <c r="D1" s="282" t="s">
        <v>373</v>
      </c>
      <c r="E1" s="282"/>
      <c r="F1" s="92"/>
    </row>
    <row r="2" spans="1:6" ht="34.5" customHeight="1">
      <c r="A2" s="281"/>
      <c r="B2" s="281"/>
      <c r="C2" s="93"/>
      <c r="D2" s="282"/>
      <c r="E2" s="282"/>
      <c r="F2" s="93"/>
    </row>
    <row r="3" spans="1:6" ht="12.75">
      <c r="A3" s="94" t="s">
        <v>374</v>
      </c>
      <c r="B3" s="95"/>
      <c r="C3" s="96"/>
      <c r="D3" s="97" t="s">
        <v>375</v>
      </c>
      <c r="E3" s="95"/>
      <c r="F3" s="96"/>
    </row>
    <row r="4" spans="1:6" ht="89.25">
      <c r="A4" s="98" t="s">
        <v>376</v>
      </c>
      <c r="B4" s="95"/>
      <c r="C4" s="96"/>
      <c r="D4" s="99" t="s">
        <v>377</v>
      </c>
      <c r="E4" s="95"/>
      <c r="F4" s="96"/>
    </row>
    <row r="5" spans="1:6" ht="12.75">
      <c r="A5" s="100" t="s">
        <v>378</v>
      </c>
      <c r="B5" s="101">
        <v>1</v>
      </c>
      <c r="C5" s="96"/>
      <c r="D5" s="101" t="s">
        <v>379</v>
      </c>
      <c r="E5" s="101">
        <v>1</v>
      </c>
      <c r="F5" s="96"/>
    </row>
    <row r="6" spans="1:6" ht="12.75">
      <c r="A6" s="100" t="s">
        <v>380</v>
      </c>
      <c r="B6" s="101">
        <v>2</v>
      </c>
      <c r="C6" s="96"/>
      <c r="D6" s="101" t="s">
        <v>381</v>
      </c>
      <c r="E6" s="101">
        <v>2</v>
      </c>
      <c r="F6" s="96"/>
    </row>
    <row r="7" spans="1:6" ht="12.75">
      <c r="A7" s="100" t="s">
        <v>382</v>
      </c>
      <c r="B7" s="101">
        <v>3</v>
      </c>
      <c r="C7" s="96"/>
      <c r="D7" s="101" t="s">
        <v>383</v>
      </c>
      <c r="E7" s="101">
        <v>3</v>
      </c>
      <c r="F7" s="96"/>
    </row>
    <row r="8" spans="1:6" ht="25.5">
      <c r="A8" s="100" t="s">
        <v>384</v>
      </c>
      <c r="B8" s="101">
        <v>4</v>
      </c>
      <c r="C8" s="96"/>
      <c r="D8" s="101" t="s">
        <v>385</v>
      </c>
      <c r="E8" s="101">
        <v>4</v>
      </c>
      <c r="F8" s="96"/>
    </row>
    <row r="9" spans="1:6" ht="12.75">
      <c r="A9" s="100" t="s">
        <v>386</v>
      </c>
      <c r="B9" s="101">
        <v>5</v>
      </c>
      <c r="C9" s="96"/>
      <c r="D9" s="101" t="s">
        <v>387</v>
      </c>
      <c r="E9" s="101">
        <v>5</v>
      </c>
      <c r="F9" s="96"/>
    </row>
    <row r="10" spans="1:6" ht="12.75">
      <c r="A10" s="102"/>
      <c r="B10" s="103"/>
      <c r="C10" s="103"/>
      <c r="D10" s="103"/>
      <c r="E10" s="103"/>
      <c r="F10" s="103"/>
    </row>
    <row r="11" spans="1:6" ht="12.75">
      <c r="A11" s="97" t="s">
        <v>388</v>
      </c>
      <c r="B11" s="95"/>
      <c r="C11" s="103"/>
      <c r="D11" s="97" t="s">
        <v>389</v>
      </c>
      <c r="E11" s="95"/>
      <c r="F11" s="103"/>
    </row>
    <row r="12" spans="1:6" ht="76.5">
      <c r="A12" s="99" t="s">
        <v>390</v>
      </c>
      <c r="B12" s="95"/>
      <c r="C12" s="103"/>
      <c r="D12" s="99" t="s">
        <v>391</v>
      </c>
      <c r="E12" s="95"/>
      <c r="F12" s="103"/>
    </row>
    <row r="13" spans="1:6" ht="12.75">
      <c r="A13" s="101" t="s">
        <v>392</v>
      </c>
      <c r="B13" s="101">
        <v>1</v>
      </c>
      <c r="C13" s="103"/>
      <c r="D13" s="101" t="s">
        <v>393</v>
      </c>
      <c r="E13" s="101">
        <v>1</v>
      </c>
      <c r="F13" s="103"/>
    </row>
    <row r="14" spans="1:6" ht="12.75">
      <c r="A14" s="101" t="s">
        <v>394</v>
      </c>
      <c r="B14" s="101">
        <v>2</v>
      </c>
      <c r="C14" s="103"/>
      <c r="D14" s="101" t="s">
        <v>395</v>
      </c>
      <c r="E14" s="101">
        <v>5</v>
      </c>
      <c r="F14" s="103"/>
    </row>
    <row r="15" spans="1:6" ht="12.75">
      <c r="A15" s="101" t="s">
        <v>396</v>
      </c>
      <c r="B15" s="101">
        <v>3</v>
      </c>
      <c r="C15" s="103"/>
      <c r="D15" s="101"/>
      <c r="E15" s="101"/>
      <c r="F15" s="103"/>
    </row>
    <row r="16" spans="1:6" ht="12.75">
      <c r="A16" s="101" t="s">
        <v>397</v>
      </c>
      <c r="B16" s="101">
        <v>4</v>
      </c>
      <c r="C16" s="103"/>
      <c r="D16" s="101"/>
      <c r="E16" s="101"/>
      <c r="F16" s="103"/>
    </row>
    <row r="17" spans="1:6" ht="12.75">
      <c r="A17" s="101" t="s">
        <v>398</v>
      </c>
      <c r="B17" s="101">
        <v>5</v>
      </c>
      <c r="C17" s="103"/>
      <c r="D17"/>
      <c r="E17" s="101"/>
      <c r="F17" s="103"/>
    </row>
    <row r="18" spans="1:6" ht="12.75">
      <c r="A18" s="103"/>
      <c r="B18" s="103"/>
      <c r="C18" s="103"/>
      <c r="D18" s="103"/>
      <c r="E18" s="103"/>
      <c r="F18" s="103"/>
    </row>
    <row r="19" spans="1:6" ht="12.75">
      <c r="A19" s="97" t="s">
        <v>399</v>
      </c>
      <c r="B19" s="95"/>
      <c r="C19" s="103"/>
      <c r="D19" s="97" t="s">
        <v>400</v>
      </c>
      <c r="E19" s="95"/>
      <c r="F19" s="103"/>
    </row>
    <row r="20" spans="1:6" ht="38.25">
      <c r="A20" s="99" t="s">
        <v>401</v>
      </c>
      <c r="B20" s="95"/>
      <c r="C20" s="103"/>
      <c r="D20" s="99" t="s">
        <v>402</v>
      </c>
      <c r="E20" s="95"/>
      <c r="F20" s="103"/>
    </row>
    <row r="21" spans="1:6" ht="12.75">
      <c r="A21" s="101" t="s">
        <v>403</v>
      </c>
      <c r="B21" s="101">
        <v>1</v>
      </c>
      <c r="C21" s="103"/>
      <c r="D21" s="101" t="s">
        <v>393</v>
      </c>
      <c r="E21" s="101">
        <v>1</v>
      </c>
      <c r="F21" s="103"/>
    </row>
    <row r="22" spans="1:6" ht="12.75">
      <c r="A22" s="104" t="s">
        <v>404</v>
      </c>
      <c r="B22" s="101">
        <v>2</v>
      </c>
      <c r="C22" s="103"/>
      <c r="D22" s="101" t="s">
        <v>405</v>
      </c>
      <c r="E22" s="101">
        <v>2</v>
      </c>
      <c r="F22" s="103"/>
    </row>
    <row r="23" spans="1:6" ht="12.75">
      <c r="A23" s="101" t="s">
        <v>406</v>
      </c>
      <c r="B23" s="101">
        <v>3</v>
      </c>
      <c r="C23" s="103"/>
      <c r="D23" s="101" t="s">
        <v>407</v>
      </c>
      <c r="E23" s="101">
        <v>3</v>
      </c>
      <c r="F23" s="103"/>
    </row>
    <row r="24" spans="1:6" ht="12.75">
      <c r="A24" s="104" t="s">
        <v>408</v>
      </c>
      <c r="B24" s="101">
        <v>4</v>
      </c>
      <c r="C24" s="103"/>
      <c r="D24" s="101" t="s">
        <v>409</v>
      </c>
      <c r="E24" s="101">
        <v>4</v>
      </c>
      <c r="F24" s="103"/>
    </row>
    <row r="25" spans="1:6" ht="12.75">
      <c r="A25" s="101" t="s">
        <v>410</v>
      </c>
      <c r="B25" s="101">
        <v>5</v>
      </c>
      <c r="C25" s="103"/>
      <c r="D25" s="101" t="s">
        <v>411</v>
      </c>
      <c r="E25" s="105">
        <v>5</v>
      </c>
      <c r="F25" s="103"/>
    </row>
    <row r="26" spans="1:6" ht="12.75">
      <c r="A26" s="103"/>
      <c r="B26" s="103"/>
      <c r="C26" s="103"/>
      <c r="D26" s="103"/>
      <c r="E26" s="103"/>
      <c r="F26" s="103"/>
    </row>
    <row r="27" spans="1:6" ht="12.75">
      <c r="A27" s="97" t="s">
        <v>412</v>
      </c>
      <c r="B27" s="95"/>
      <c r="C27" s="103"/>
      <c r="D27" s="97" t="s">
        <v>413</v>
      </c>
      <c r="E27" s="95"/>
      <c r="F27" s="103"/>
    </row>
    <row r="28" spans="1:6" ht="51">
      <c r="A28" s="99" t="s">
        <v>414</v>
      </c>
      <c r="B28" s="95"/>
      <c r="C28" s="103"/>
      <c r="D28" s="99" t="s">
        <v>415</v>
      </c>
      <c r="E28" s="95"/>
      <c r="F28" s="103"/>
    </row>
    <row r="29" spans="1:6" ht="12.75">
      <c r="A29" s="101" t="s">
        <v>416</v>
      </c>
      <c r="B29" s="101">
        <v>1</v>
      </c>
      <c r="C29" s="103"/>
      <c r="D29" s="101" t="s">
        <v>417</v>
      </c>
      <c r="E29" s="101">
        <v>1</v>
      </c>
      <c r="F29" s="103"/>
    </row>
    <row r="30" spans="1:6" ht="25.5">
      <c r="A30" s="106" t="s">
        <v>418</v>
      </c>
      <c r="B30" s="101">
        <v>2</v>
      </c>
      <c r="C30" s="103"/>
      <c r="D30" s="101" t="s">
        <v>419</v>
      </c>
      <c r="E30" s="101">
        <v>2</v>
      </c>
      <c r="F30" s="103"/>
    </row>
    <row r="31" spans="1:6" ht="25.5">
      <c r="A31" s="106" t="s">
        <v>420</v>
      </c>
      <c r="B31" s="101">
        <v>3</v>
      </c>
      <c r="C31" s="103"/>
      <c r="D31" s="106" t="s">
        <v>421</v>
      </c>
      <c r="E31" s="101">
        <v>3</v>
      </c>
      <c r="F31" s="103"/>
    </row>
    <row r="32" spans="1:6" ht="25.5">
      <c r="A32" s="106" t="s">
        <v>422</v>
      </c>
      <c r="B32" s="101">
        <v>4</v>
      </c>
      <c r="C32" s="103"/>
      <c r="D32" s="101" t="s">
        <v>423</v>
      </c>
      <c r="E32" s="101">
        <v>4</v>
      </c>
      <c r="F32" s="103"/>
    </row>
    <row r="33" spans="1:6" ht="25.5">
      <c r="A33" s="106" t="s">
        <v>424</v>
      </c>
      <c r="B33" s="101">
        <v>5</v>
      </c>
      <c r="C33" s="103"/>
      <c r="D33" s="101" t="s">
        <v>425</v>
      </c>
      <c r="E33" s="101">
        <v>5</v>
      </c>
      <c r="F33" s="103"/>
    </row>
    <row r="34" spans="1:6" ht="12.75">
      <c r="A34" s="103"/>
      <c r="B34" s="103"/>
      <c r="C34" s="103"/>
      <c r="D34" s="103"/>
      <c r="E34" s="103"/>
      <c r="F34" s="103"/>
    </row>
    <row r="35" spans="1:6" ht="12.75">
      <c r="A35" s="97" t="s">
        <v>426</v>
      </c>
      <c r="B35" s="95"/>
      <c r="C35" s="103"/>
      <c r="D35" s="283"/>
      <c r="E35" s="283"/>
      <c r="F35" s="283"/>
    </row>
    <row r="36" spans="1:6" ht="51">
      <c r="A36" s="99" t="s">
        <v>427</v>
      </c>
      <c r="B36" s="95"/>
      <c r="C36" s="103"/>
      <c r="D36" s="283"/>
      <c r="E36" s="283"/>
      <c r="F36" s="283"/>
    </row>
    <row r="37" spans="1:6" ht="12.75">
      <c r="A37" s="101" t="s">
        <v>393</v>
      </c>
      <c r="B37" s="101">
        <v>1</v>
      </c>
      <c r="C37" s="103"/>
      <c r="D37" s="283"/>
      <c r="E37" s="283"/>
      <c r="F37" s="283"/>
    </row>
    <row r="38" spans="1:6" ht="12.75">
      <c r="A38" s="101" t="s">
        <v>428</v>
      </c>
      <c r="B38" s="101">
        <v>5</v>
      </c>
      <c r="C38" s="103"/>
      <c r="D38" s="283"/>
      <c r="E38" s="283"/>
      <c r="F38" s="283"/>
    </row>
    <row r="39" spans="1:6" ht="12.75">
      <c r="A39" s="103"/>
      <c r="B39" s="103"/>
      <c r="C39" s="103"/>
      <c r="D39" s="107"/>
      <c r="E39" s="107"/>
      <c r="F39" s="107"/>
    </row>
    <row r="40" spans="1:6" ht="12.75">
      <c r="A40" s="97" t="s">
        <v>429</v>
      </c>
      <c r="B40" s="99"/>
      <c r="C40" s="103"/>
      <c r="D40" s="107"/>
      <c r="E40" s="107"/>
      <c r="F40" s="107"/>
    </row>
    <row r="41" spans="1:6" ht="25.5">
      <c r="A41" s="99" t="s">
        <v>430</v>
      </c>
      <c r="B41" s="99"/>
      <c r="C41" s="103"/>
      <c r="D41" s="107"/>
      <c r="E41" s="107"/>
      <c r="F41" s="107"/>
    </row>
    <row r="42" spans="1:6" ht="12.75">
      <c r="A42" s="101" t="s">
        <v>431</v>
      </c>
      <c r="B42" s="101">
        <v>1</v>
      </c>
      <c r="C42" s="103"/>
      <c r="D42" s="107"/>
      <c r="E42" s="107"/>
      <c r="F42" s="107"/>
    </row>
    <row r="43" spans="1:6" ht="12.75">
      <c r="A43" s="101" t="s">
        <v>432</v>
      </c>
      <c r="B43" s="101">
        <v>2</v>
      </c>
      <c r="C43" s="103"/>
      <c r="D43" s="107"/>
      <c r="E43" s="107"/>
      <c r="F43" s="107"/>
    </row>
    <row r="44" spans="1:6" ht="12.75">
      <c r="A44" s="101" t="s">
        <v>433</v>
      </c>
      <c r="B44" s="101">
        <v>3</v>
      </c>
      <c r="C44" s="103"/>
      <c r="D44" s="107"/>
      <c r="E44" s="107"/>
      <c r="F44" s="107"/>
    </row>
    <row r="45" spans="1:6" ht="12.75">
      <c r="A45" s="101" t="s">
        <v>434</v>
      </c>
      <c r="B45" s="101">
        <v>4</v>
      </c>
      <c r="C45" s="103"/>
      <c r="D45" s="107"/>
      <c r="E45" s="107"/>
      <c r="F45" s="107"/>
    </row>
    <row r="46" spans="1:6" ht="12.75">
      <c r="A46" s="101" t="s">
        <v>435</v>
      </c>
      <c r="B46" s="101">
        <v>5</v>
      </c>
      <c r="C46" s="103"/>
      <c r="D46" s="107"/>
      <c r="E46" s="107"/>
      <c r="F46" s="107"/>
    </row>
    <row r="47" spans="1:6" ht="12.75">
      <c r="A47" s="108"/>
      <c r="B47" s="101"/>
      <c r="C47" s="109"/>
      <c r="D47" s="110"/>
      <c r="E47" s="110"/>
      <c r="F47" s="110"/>
    </row>
    <row r="48" spans="1:6" ht="12.75">
      <c r="A48" s="108"/>
      <c r="B48" s="101"/>
      <c r="C48" s="109"/>
      <c r="D48" s="110"/>
      <c r="E48" s="110"/>
      <c r="F48" s="110"/>
    </row>
    <row r="49" spans="1:6" ht="12.75" customHeight="1">
      <c r="A49" s="111" t="s">
        <v>436</v>
      </c>
      <c r="B49" s="112"/>
      <c r="C49" s="112"/>
      <c r="D49" s="112"/>
      <c r="E49" s="112"/>
      <c r="F49" s="113"/>
    </row>
    <row r="50" spans="1:6" ht="12.75">
      <c r="A50" s="114" t="s">
        <v>437</v>
      </c>
      <c r="B50" s="115"/>
      <c r="C50" s="115"/>
      <c r="D50" s="115"/>
      <c r="E50" s="115"/>
      <c r="F50" s="116"/>
    </row>
    <row r="51" spans="1:6" ht="12.75">
      <c r="A51" s="114" t="s">
        <v>438</v>
      </c>
      <c r="B51" s="115"/>
      <c r="C51" s="115"/>
      <c r="D51" s="115"/>
      <c r="E51" s="115"/>
      <c r="F51" s="116"/>
    </row>
    <row r="52" spans="1:6" ht="54" customHeight="1">
      <c r="A52" s="284" t="s">
        <v>439</v>
      </c>
      <c r="B52" s="284"/>
      <c r="C52" s="284"/>
      <c r="D52" s="284"/>
      <c r="E52" s="284"/>
      <c r="F52" s="284"/>
    </row>
    <row r="53" spans="1:6" ht="12.75">
      <c r="A53" s="117" t="s">
        <v>440</v>
      </c>
      <c r="B53" s="118"/>
      <c r="C53" s="109"/>
      <c r="D53" s="119" t="s">
        <v>441</v>
      </c>
      <c r="E53" s="118"/>
      <c r="F53" s="120"/>
    </row>
    <row r="54" spans="1:6" ht="12.75">
      <c r="A54" s="121" t="s">
        <v>442</v>
      </c>
      <c r="B54" s="122">
        <v>0</v>
      </c>
      <c r="C54" s="109"/>
      <c r="D54" s="123" t="s">
        <v>443</v>
      </c>
      <c r="E54" s="122">
        <v>0</v>
      </c>
      <c r="F54" s="120"/>
    </row>
    <row r="55" spans="1:6" ht="12.75">
      <c r="A55" s="121" t="s">
        <v>444</v>
      </c>
      <c r="B55" s="122">
        <v>1</v>
      </c>
      <c r="C55" s="109"/>
      <c r="D55" s="123" t="s">
        <v>445</v>
      </c>
      <c r="E55" s="122">
        <v>1</v>
      </c>
      <c r="F55" s="120"/>
    </row>
    <row r="56" spans="1:6" ht="12.75">
      <c r="A56" s="121" t="s">
        <v>446</v>
      </c>
      <c r="B56" s="122">
        <v>2</v>
      </c>
      <c r="C56" s="109"/>
      <c r="D56" s="123" t="s">
        <v>447</v>
      </c>
      <c r="E56" s="122">
        <v>2</v>
      </c>
      <c r="F56" s="120"/>
    </row>
    <row r="57" spans="1:6" ht="12.75">
      <c r="A57" s="121" t="s">
        <v>448</v>
      </c>
      <c r="B57" s="122">
        <v>3</v>
      </c>
      <c r="C57" s="109"/>
      <c r="D57" s="123" t="s">
        <v>449</v>
      </c>
      <c r="E57" s="122">
        <v>3</v>
      </c>
      <c r="F57" s="120"/>
    </row>
    <row r="58" spans="1:6" ht="12.75">
      <c r="A58" s="121" t="s">
        <v>450</v>
      </c>
      <c r="B58" s="122">
        <v>4</v>
      </c>
      <c r="C58" s="109"/>
      <c r="D58" s="123" t="s">
        <v>451</v>
      </c>
      <c r="E58" s="122">
        <v>4</v>
      </c>
      <c r="F58" s="120"/>
    </row>
    <row r="59" spans="1:6" ht="12.75">
      <c r="A59" s="124" t="s">
        <v>452</v>
      </c>
      <c r="B59" s="125">
        <v>5</v>
      </c>
      <c r="C59" s="109"/>
      <c r="D59" s="126" t="s">
        <v>453</v>
      </c>
      <c r="E59" s="125">
        <v>5</v>
      </c>
      <c r="F59" s="120"/>
    </row>
    <row r="60" spans="1:6" ht="22.5" customHeight="1">
      <c r="A60" s="285" t="s">
        <v>454</v>
      </c>
      <c r="B60" s="285"/>
      <c r="C60" s="285"/>
      <c r="D60" s="285"/>
      <c r="E60" s="285"/>
      <c r="F60" s="120"/>
    </row>
    <row r="61" spans="1:6" ht="22.5" customHeight="1">
      <c r="A61" s="286" t="s">
        <v>455</v>
      </c>
      <c r="B61" s="286"/>
      <c r="C61" s="286"/>
      <c r="D61" s="286"/>
      <c r="E61" s="286"/>
      <c r="F61" s="120"/>
    </row>
    <row r="62" spans="1:6" ht="12.75">
      <c r="A62" s="127"/>
      <c r="B62" s="128"/>
      <c r="C62" s="128"/>
      <c r="D62" s="128"/>
      <c r="E62" s="128"/>
      <c r="F62" s="129"/>
    </row>
  </sheetData>
  <sheetProtection selectLockedCells="1" selectUnlockedCells="1"/>
  <mergeCells count="6">
    <mergeCell ref="A1:B2"/>
    <mergeCell ref="D1:E2"/>
    <mergeCell ref="D35:F38"/>
    <mergeCell ref="A52:F52"/>
    <mergeCell ref="A60:E60"/>
    <mergeCell ref="A61:E61"/>
  </mergeCells>
  <printOptions/>
  <pageMargins left="0.5513888888888889" right="0.39375" top="0.7083333333333334" bottom="0.6694444444444444" header="0.5118055555555555" footer="0.5118055555555555"/>
  <pageSetup horizontalDpi="300" verticalDpi="300" orientation="portrait" paperSize="9" scale="63" r:id="rId1"/>
</worksheet>
</file>

<file path=xl/worksheets/sheet6.xml><?xml version="1.0" encoding="utf-8"?>
<worksheet xmlns="http://schemas.openxmlformats.org/spreadsheetml/2006/main" xmlns:r="http://schemas.openxmlformats.org/officeDocument/2006/relationships">
  <sheetPr>
    <tabColor indexed="24"/>
  </sheetPr>
  <dimension ref="A1:N51"/>
  <sheetViews>
    <sheetView tabSelected="1" zoomScale="85" zoomScaleNormal="85" zoomScaleSheetLayoutView="55" zoomScalePageLayoutView="70" workbookViewId="0" topLeftCell="A1">
      <selection activeCell="D7" sqref="D7"/>
    </sheetView>
  </sheetViews>
  <sheetFormatPr defaultColWidth="10.8515625" defaultRowHeight="12.75" outlineLevelRow="1"/>
  <cols>
    <col min="1" max="1" width="9.28125" style="130" customWidth="1"/>
    <col min="2" max="2" width="9.8515625" style="130" customWidth="1"/>
    <col min="3" max="3" width="11.140625" style="130" customWidth="1"/>
    <col min="4" max="4" width="33.57421875" style="131" customWidth="1"/>
    <col min="5" max="5" width="25.7109375" style="130" customWidth="1"/>
    <col min="6" max="6" width="30.140625" style="130" customWidth="1"/>
    <col min="7" max="7" width="32.28125" style="1" customWidth="1"/>
    <col min="8" max="8" width="33.8515625" style="130" customWidth="1"/>
    <col min="9" max="10" width="30.57421875" style="130" customWidth="1"/>
    <col min="11" max="11" width="20.7109375" style="130" customWidth="1"/>
    <col min="12" max="12" width="19.28125" style="130" customWidth="1"/>
    <col min="13" max="13" width="22.00390625" style="130" customWidth="1"/>
    <col min="14" max="14" width="3.28125" style="132" customWidth="1"/>
    <col min="15" max="16384" width="10.8515625" style="130" customWidth="1"/>
  </cols>
  <sheetData>
    <row r="1" spans="1:14" s="140" customFormat="1" ht="27" customHeight="1">
      <c r="A1" s="133" t="str">
        <f>'Aree di rischio per processi'!B2</f>
        <v>A) Acquisizione, progressione e gestione del personale</v>
      </c>
      <c r="B1" s="134"/>
      <c r="C1" s="134"/>
      <c r="D1" s="135"/>
      <c r="E1" s="134"/>
      <c r="F1" s="136" t="s">
        <v>456</v>
      </c>
      <c r="G1" s="137"/>
      <c r="H1" s="138"/>
      <c r="I1" s="138"/>
      <c r="J1" s="138"/>
      <c r="K1" s="138"/>
      <c r="L1" s="138"/>
      <c r="M1" s="138"/>
      <c r="N1" s="139"/>
    </row>
    <row r="2" spans="1:14" ht="20.25">
      <c r="A2" s="141"/>
      <c r="B2" s="141"/>
      <c r="C2" s="141"/>
      <c r="D2" s="142"/>
      <c r="E2" s="141"/>
      <c r="F2" s="141"/>
      <c r="G2" s="143"/>
      <c r="H2" s="141"/>
      <c r="I2" s="141"/>
      <c r="J2" s="141"/>
      <c r="K2" s="141"/>
      <c r="L2" s="141"/>
      <c r="M2" s="141"/>
      <c r="N2" s="139"/>
    </row>
    <row r="3" spans="1:14" ht="30.75" customHeight="1">
      <c r="A3" s="295" t="str">
        <f>'Aree di rischio per processi'!A7</f>
        <v>A.01 Reclutamento di personale a tempo indeterminato, determinato </v>
      </c>
      <c r="B3" s="295"/>
      <c r="C3" s="295"/>
      <c r="D3" s="295"/>
      <c r="E3" s="295"/>
      <c r="F3" s="144" t="str">
        <f>IF(C6=0,"--",IF(C6&lt;7,"Basso",IF(C6&lt;15,"Medio",IF(C6&lt;25.1,"Alto",""))))</f>
        <v>Basso</v>
      </c>
      <c r="G3" s="145">
        <f>C6</f>
        <v>6.666666666666666</v>
      </c>
      <c r="H3" s="141"/>
      <c r="I3" s="141"/>
      <c r="J3" s="141"/>
      <c r="K3" s="141"/>
      <c r="L3" s="141"/>
      <c r="M3" s="141"/>
      <c r="N3" s="139"/>
    </row>
    <row r="4" spans="1:14" ht="51.75" customHeight="1" outlineLevel="1">
      <c r="A4" s="296" t="str">
        <f>A3</f>
        <v>A.01 Reclutamento di personale a tempo indeterminato, determinato </v>
      </c>
      <c r="B4" s="297" t="s">
        <v>457</v>
      </c>
      <c r="C4" s="297"/>
      <c r="D4" s="147" t="s">
        <v>458</v>
      </c>
      <c r="E4" s="264" t="s">
        <v>459</v>
      </c>
      <c r="F4" s="148" t="s">
        <v>460</v>
      </c>
      <c r="G4" s="298" t="s">
        <v>461</v>
      </c>
      <c r="H4" s="298"/>
      <c r="I4" s="288" t="s">
        <v>462</v>
      </c>
      <c r="J4" s="288"/>
      <c r="K4" s="288" t="s">
        <v>463</v>
      </c>
      <c r="L4" s="288" t="s">
        <v>464</v>
      </c>
      <c r="M4" s="288" t="s">
        <v>465</v>
      </c>
      <c r="N4" s="139"/>
    </row>
    <row r="5" spans="1:14" ht="24.75" customHeight="1" outlineLevel="1">
      <c r="A5" s="296"/>
      <c r="B5" s="297"/>
      <c r="C5" s="297"/>
      <c r="D5" s="150"/>
      <c r="E5" s="150"/>
      <c r="F5" s="150"/>
      <c r="G5" s="151" t="s">
        <v>466</v>
      </c>
      <c r="H5" s="151" t="s">
        <v>467</v>
      </c>
      <c r="I5" s="151" t="s">
        <v>466</v>
      </c>
      <c r="J5" s="151" t="s">
        <v>467</v>
      </c>
      <c r="K5" s="288"/>
      <c r="L5" s="288"/>
      <c r="M5" s="288"/>
      <c r="N5" s="139"/>
    </row>
    <row r="6" spans="1:14" ht="96" customHeight="1" outlineLevel="1">
      <c r="A6" s="296"/>
      <c r="B6" s="152" t="s">
        <v>468</v>
      </c>
      <c r="C6" s="289">
        <f>B7*B9</f>
        <v>6.666666666666666</v>
      </c>
      <c r="D6" s="4" t="s">
        <v>121</v>
      </c>
      <c r="E6" s="153" t="str">
        <f>VLOOKUP(D6,'Catalogo rischi'!$A$10:$B$31,2,FALSE)</f>
        <v>CR.1 Pilotamento delle procedure</v>
      </c>
      <c r="F6" s="37" t="s">
        <v>20</v>
      </c>
      <c r="G6" s="154" t="s">
        <v>253</v>
      </c>
      <c r="H6" s="153" t="s">
        <v>300</v>
      </c>
      <c r="I6" s="268" t="s">
        <v>656</v>
      </c>
      <c r="J6" s="153"/>
      <c r="K6" s="293" t="s">
        <v>662</v>
      </c>
      <c r="L6" s="293" t="s">
        <v>663</v>
      </c>
      <c r="M6" s="269" t="s">
        <v>672</v>
      </c>
      <c r="N6" s="139"/>
    </row>
    <row r="7" spans="1:14" ht="63.75" customHeight="1" outlineLevel="1">
      <c r="A7" s="296"/>
      <c r="B7" s="155">
        <f>SUM(A!B6:B47)/6</f>
        <v>2.6666666666666665</v>
      </c>
      <c r="C7" s="289"/>
      <c r="D7" s="4" t="s">
        <v>99</v>
      </c>
      <c r="E7" s="153" t="str">
        <f>VLOOKUP(D7,'Catalogo rischi'!$A$10:$B$31,2,FALSE)</f>
        <v>CR.1 Pilotamento delle procedure</v>
      </c>
      <c r="F7" s="37" t="s">
        <v>18</v>
      </c>
      <c r="G7" s="154" t="s">
        <v>257</v>
      </c>
      <c r="H7" s="153"/>
      <c r="I7" s="153" t="s">
        <v>656</v>
      </c>
      <c r="J7" s="153"/>
      <c r="K7" s="293"/>
      <c r="L7" s="293"/>
      <c r="M7" s="269" t="s">
        <v>673</v>
      </c>
      <c r="N7" s="139"/>
    </row>
    <row r="8" spans="1:14" ht="58.5" customHeight="1" outlineLevel="1">
      <c r="A8" s="296"/>
      <c r="B8" s="146" t="s">
        <v>469</v>
      </c>
      <c r="C8" s="289"/>
      <c r="D8" s="4" t="s">
        <v>113</v>
      </c>
      <c r="E8" s="153" t="str">
        <f>VLOOKUP(D8,'Catalogo rischi'!$A$10:$B$31,2,FALSE)</f>
        <v>CR.5 Elusione delle procedure di svolgimento dell'attività e di controllo</v>
      </c>
      <c r="F8" s="37" t="s">
        <v>18</v>
      </c>
      <c r="G8" s="154" t="s">
        <v>257</v>
      </c>
      <c r="H8" s="153"/>
      <c r="I8" s="153" t="s">
        <v>656</v>
      </c>
      <c r="J8" s="153"/>
      <c r="K8" s="293"/>
      <c r="L8" s="293"/>
      <c r="M8" s="269" t="s">
        <v>673</v>
      </c>
      <c r="N8" s="139"/>
    </row>
    <row r="9" spans="1:14" ht="82.5" customHeight="1" outlineLevel="1">
      <c r="A9" s="296"/>
      <c r="B9" s="294">
        <f>SUM(A!E6:E32)/4</f>
        <v>2.5</v>
      </c>
      <c r="C9" s="289"/>
      <c r="D9" s="4" t="s">
        <v>113</v>
      </c>
      <c r="E9" s="153" t="str">
        <f>VLOOKUP(D9,'Catalogo rischi'!$A$10:$B$31,2,FALSE)</f>
        <v>CR.5 Elusione delle procedure di svolgimento dell'attività e di controllo</v>
      </c>
      <c r="F9" s="37" t="s">
        <v>18</v>
      </c>
      <c r="G9" s="154" t="s">
        <v>288</v>
      </c>
      <c r="H9" s="153"/>
      <c r="I9" s="153" t="s">
        <v>656</v>
      </c>
      <c r="J9" s="153"/>
      <c r="K9" s="293"/>
      <c r="L9" s="293"/>
      <c r="M9" s="269" t="s">
        <v>674</v>
      </c>
      <c r="N9" s="139"/>
    </row>
    <row r="10" spans="1:14" ht="61.5" customHeight="1" outlineLevel="1">
      <c r="A10" s="296"/>
      <c r="B10" s="294"/>
      <c r="C10" s="289"/>
      <c r="D10" s="4" t="s">
        <v>115</v>
      </c>
      <c r="E10" s="153" t="str">
        <f>VLOOKUP(D10,'Catalogo rischi'!$A$10:$B$31,2,FALSE)</f>
        <v>CR.6 Uso improprio o distorto della discrezionalità</v>
      </c>
      <c r="F10" s="37" t="s">
        <v>18</v>
      </c>
      <c r="G10" s="154" t="s">
        <v>265</v>
      </c>
      <c r="H10" s="153"/>
      <c r="I10" s="153" t="s">
        <v>656</v>
      </c>
      <c r="J10" s="153"/>
      <c r="K10" s="293"/>
      <c r="L10" s="293"/>
      <c r="M10" s="37" t="s">
        <v>675</v>
      </c>
      <c r="N10" s="139"/>
    </row>
    <row r="11" spans="1:14" ht="66.75" customHeight="1" outlineLevel="1">
      <c r="A11" s="296"/>
      <c r="B11" s="294"/>
      <c r="C11" s="289"/>
      <c r="D11" s="4" t="s">
        <v>100</v>
      </c>
      <c r="E11" s="153" t="str">
        <f>VLOOKUP(D11,'Catalogo rischi'!$A$10:$B$31,2,FALSE)</f>
        <v>CR.1 Pilotamento delle procedure</v>
      </c>
      <c r="F11" s="37" t="s">
        <v>18</v>
      </c>
      <c r="G11" s="154" t="s">
        <v>265</v>
      </c>
      <c r="H11" s="153"/>
      <c r="I11" s="153" t="s">
        <v>656</v>
      </c>
      <c r="J11" s="153"/>
      <c r="K11" s="293"/>
      <c r="L11" s="293"/>
      <c r="M11" s="37" t="s">
        <v>675</v>
      </c>
      <c r="N11" s="139"/>
    </row>
    <row r="12" spans="1:14" ht="18" customHeight="1" outlineLevel="1">
      <c r="A12" s="296"/>
      <c r="B12" s="294"/>
      <c r="C12" s="289"/>
      <c r="D12" s="4"/>
      <c r="E12" s="153"/>
      <c r="F12" s="37"/>
      <c r="G12" s="154"/>
      <c r="H12" s="153"/>
      <c r="I12" s="153"/>
      <c r="J12" s="153"/>
      <c r="K12" s="153"/>
      <c r="L12" s="153"/>
      <c r="M12" s="37"/>
      <c r="N12" s="139"/>
    </row>
    <row r="13" spans="1:14" ht="20.25">
      <c r="A13" s="141"/>
      <c r="B13" s="141"/>
      <c r="C13" s="141"/>
      <c r="D13" s="142"/>
      <c r="E13" s="141"/>
      <c r="F13" s="141"/>
      <c r="G13" s="143"/>
      <c r="H13" s="141"/>
      <c r="I13" s="141"/>
      <c r="J13" s="141"/>
      <c r="K13" s="141"/>
      <c r="L13" s="141"/>
      <c r="M13" s="141"/>
      <c r="N13" s="139"/>
    </row>
    <row r="14" spans="1:14" ht="42.75" customHeight="1">
      <c r="A14" s="295" t="str">
        <f>'Aree di rischio per processi'!A8</f>
        <v>A.02 Conferimento di incarichi di collaborazione</v>
      </c>
      <c r="B14" s="295"/>
      <c r="C14" s="295"/>
      <c r="D14" s="295"/>
      <c r="E14" s="295"/>
      <c r="F14" s="144" t="str">
        <f>IF(C17=0,"--",IF(C17&lt;7,"Basso",IF(C17&lt;15,"Medio",IF(C17&lt;25.1,"Alto",""))))</f>
        <v>Basso</v>
      </c>
      <c r="G14" s="145">
        <f>C17</f>
        <v>6.375</v>
      </c>
      <c r="H14" s="141"/>
      <c r="I14" s="141"/>
      <c r="J14" s="141"/>
      <c r="K14" s="141"/>
      <c r="L14" s="141"/>
      <c r="M14" s="141"/>
      <c r="N14" s="139"/>
    </row>
    <row r="15" spans="1:14" ht="48" customHeight="1" outlineLevel="1">
      <c r="A15" s="296" t="str">
        <f>A14</f>
        <v>A.02 Conferimento di incarichi di collaborazione</v>
      </c>
      <c r="B15" s="297" t="s">
        <v>457</v>
      </c>
      <c r="C15" s="297"/>
      <c r="D15" s="147" t="s">
        <v>458</v>
      </c>
      <c r="E15" s="147" t="s">
        <v>459</v>
      </c>
      <c r="F15" s="148" t="s">
        <v>460</v>
      </c>
      <c r="G15" s="298" t="s">
        <v>461</v>
      </c>
      <c r="H15" s="298"/>
      <c r="I15" s="288" t="s">
        <v>462</v>
      </c>
      <c r="J15" s="288"/>
      <c r="K15" s="288" t="s">
        <v>463</v>
      </c>
      <c r="L15" s="287" t="s">
        <v>470</v>
      </c>
      <c r="M15" s="288" t="s">
        <v>465</v>
      </c>
      <c r="N15" s="139"/>
    </row>
    <row r="16" spans="1:14" ht="24.75" customHeight="1" outlineLevel="1">
      <c r="A16" s="296"/>
      <c r="B16" s="297"/>
      <c r="C16" s="297"/>
      <c r="D16" s="150"/>
      <c r="E16" s="150"/>
      <c r="F16" s="150"/>
      <c r="G16" s="151" t="s">
        <v>466</v>
      </c>
      <c r="H16" s="151" t="s">
        <v>467</v>
      </c>
      <c r="I16" s="151" t="s">
        <v>466</v>
      </c>
      <c r="J16" s="151" t="s">
        <v>467</v>
      </c>
      <c r="K16" s="288"/>
      <c r="L16" s="287"/>
      <c r="M16" s="288"/>
      <c r="N16" s="139"/>
    </row>
    <row r="17" spans="1:14" ht="106.5" customHeight="1" outlineLevel="1">
      <c r="A17" s="296"/>
      <c r="B17" s="152" t="s">
        <v>468</v>
      </c>
      <c r="C17" s="289">
        <f>B18*B20</f>
        <v>6.375</v>
      </c>
      <c r="D17" s="4" t="s">
        <v>121</v>
      </c>
      <c r="E17" s="153" t="str">
        <f>VLOOKUP(D17,'Catalogo rischi'!$A$10:$B$31,2,FALSE)</f>
        <v>CR.1 Pilotamento delle procedure</v>
      </c>
      <c r="F17" s="37" t="s">
        <v>20</v>
      </c>
      <c r="G17" s="154" t="s">
        <v>253</v>
      </c>
      <c r="H17" s="153" t="s">
        <v>300</v>
      </c>
      <c r="I17" s="153" t="s">
        <v>656</v>
      </c>
      <c r="J17" s="153"/>
      <c r="K17" s="290" t="s">
        <v>662</v>
      </c>
      <c r="L17" s="293" t="s">
        <v>664</v>
      </c>
      <c r="M17" s="37" t="s">
        <v>672</v>
      </c>
      <c r="N17" s="139"/>
    </row>
    <row r="18" spans="1:14" ht="71.25" customHeight="1" outlineLevel="1">
      <c r="A18" s="296"/>
      <c r="B18" s="155">
        <f>SUM(A!B54:B95)/6</f>
        <v>2.8333333333333335</v>
      </c>
      <c r="C18" s="289"/>
      <c r="D18" s="4" t="s">
        <v>99</v>
      </c>
      <c r="E18" s="153" t="str">
        <f>VLOOKUP(D18,'Catalogo rischi'!$A$10:$B$31,2,FALSE)</f>
        <v>CR.1 Pilotamento delle procedure</v>
      </c>
      <c r="F18" s="37" t="s">
        <v>18</v>
      </c>
      <c r="G18" s="154" t="s">
        <v>257</v>
      </c>
      <c r="H18" s="153"/>
      <c r="I18" s="153" t="s">
        <v>656</v>
      </c>
      <c r="J18" s="153"/>
      <c r="K18" s="291"/>
      <c r="L18" s="293"/>
      <c r="M18" s="37" t="s">
        <v>673</v>
      </c>
      <c r="N18" s="139"/>
    </row>
    <row r="19" spans="1:14" ht="57" customHeight="1" outlineLevel="1">
      <c r="A19" s="296"/>
      <c r="B19" s="156" t="s">
        <v>469</v>
      </c>
      <c r="C19" s="289"/>
      <c r="D19" s="4" t="s">
        <v>113</v>
      </c>
      <c r="E19" s="153" t="str">
        <f>VLOOKUP(D19,'Catalogo rischi'!$A$10:$B$31,2,FALSE)</f>
        <v>CR.5 Elusione delle procedure di svolgimento dell'attività e di controllo</v>
      </c>
      <c r="F19" s="37" t="s">
        <v>18</v>
      </c>
      <c r="G19" s="154" t="s">
        <v>257</v>
      </c>
      <c r="H19" s="153"/>
      <c r="I19" s="153" t="s">
        <v>656</v>
      </c>
      <c r="J19" s="153"/>
      <c r="K19" s="291"/>
      <c r="L19" s="293"/>
      <c r="M19" s="37" t="s">
        <v>673</v>
      </c>
      <c r="N19" s="139"/>
    </row>
    <row r="20" spans="1:14" ht="66" customHeight="1" outlineLevel="1">
      <c r="A20" s="296"/>
      <c r="B20" s="294">
        <f>SUM(A!E54:E80)/4</f>
        <v>2.25</v>
      </c>
      <c r="C20" s="289"/>
      <c r="D20" s="4" t="s">
        <v>120</v>
      </c>
      <c r="E20" s="153" t="str">
        <f>VLOOKUP(D20,'Catalogo rischi'!$A$10:$B$31,2,FALSE)</f>
        <v>CR.7 Atti illeciti</v>
      </c>
      <c r="F20" s="37" t="s">
        <v>18</v>
      </c>
      <c r="G20" s="154" t="s">
        <v>471</v>
      </c>
      <c r="H20" s="153"/>
      <c r="I20" s="153" t="s">
        <v>656</v>
      </c>
      <c r="J20" s="153"/>
      <c r="K20" s="292"/>
      <c r="L20" s="293"/>
      <c r="M20" s="37" t="s">
        <v>676</v>
      </c>
      <c r="N20" s="139"/>
    </row>
    <row r="21" spans="1:14" ht="27" customHeight="1" outlineLevel="1">
      <c r="A21" s="296"/>
      <c r="B21" s="294"/>
      <c r="C21" s="289"/>
      <c r="D21" s="157"/>
      <c r="E21" s="153"/>
      <c r="F21" s="153"/>
      <c r="G21" s="158"/>
      <c r="H21" s="153"/>
      <c r="I21" s="153"/>
      <c r="J21" s="153"/>
      <c r="K21" s="153"/>
      <c r="L21" s="153"/>
      <c r="M21" s="37"/>
      <c r="N21" s="139"/>
    </row>
    <row r="22" spans="1:14" ht="27" customHeight="1" outlineLevel="1">
      <c r="A22" s="296"/>
      <c r="B22" s="294"/>
      <c r="C22" s="289"/>
      <c r="D22" s="159"/>
      <c r="E22" s="153"/>
      <c r="F22" s="153"/>
      <c r="G22" s="158"/>
      <c r="H22" s="153"/>
      <c r="I22" s="153"/>
      <c r="J22" s="153"/>
      <c r="K22" s="153"/>
      <c r="L22" s="153"/>
      <c r="M22" s="37"/>
      <c r="N22" s="139"/>
    </row>
    <row r="23" spans="1:14" ht="20.25">
      <c r="A23" s="141"/>
      <c r="B23" s="141"/>
      <c r="C23" s="141"/>
      <c r="D23" s="142"/>
      <c r="E23" s="141"/>
      <c r="F23" s="141"/>
      <c r="G23" s="143"/>
      <c r="H23" s="141"/>
      <c r="I23" s="141"/>
      <c r="J23" s="141"/>
      <c r="K23" s="141"/>
      <c r="L23" s="141"/>
      <c r="M23" s="141"/>
      <c r="N23" s="139"/>
    </row>
    <row r="24" spans="1:14" ht="41.25" customHeight="1">
      <c r="A24" s="295" t="str">
        <f>'Aree di rischio per processi'!A9</f>
        <v>A.03 Contratti di somministrazione lavoro</v>
      </c>
      <c r="B24" s="295"/>
      <c r="C24" s="295"/>
      <c r="D24" s="295"/>
      <c r="E24" s="295"/>
      <c r="F24" s="144" t="str">
        <f>IF(C27=0,"--",IF(C27&lt;7,"Basso",IF(C27&lt;15,"Medio",IF(C27&lt;25.1,"Alto",""))))</f>
        <v>Basso</v>
      </c>
      <c r="G24" s="145">
        <f>C27</f>
        <v>5.333333333333333</v>
      </c>
      <c r="H24" s="141"/>
      <c r="I24" s="141"/>
      <c r="J24" s="141"/>
      <c r="K24" s="141"/>
      <c r="L24" s="141"/>
      <c r="M24" s="141"/>
      <c r="N24" s="139"/>
    </row>
    <row r="25" spans="1:14" ht="48.75" customHeight="1" outlineLevel="1">
      <c r="A25" s="296" t="str">
        <f>A24</f>
        <v>A.03 Contratti di somministrazione lavoro</v>
      </c>
      <c r="B25" s="299" t="s">
        <v>457</v>
      </c>
      <c r="C25" s="299"/>
      <c r="D25" s="147" t="s">
        <v>458</v>
      </c>
      <c r="E25" s="147" t="s">
        <v>459</v>
      </c>
      <c r="F25" s="148" t="s">
        <v>460</v>
      </c>
      <c r="G25" s="298" t="s">
        <v>461</v>
      </c>
      <c r="H25" s="298"/>
      <c r="I25" s="288" t="s">
        <v>462</v>
      </c>
      <c r="J25" s="288"/>
      <c r="K25" s="288" t="s">
        <v>463</v>
      </c>
      <c r="L25" s="287" t="s">
        <v>470</v>
      </c>
      <c r="M25" s="288" t="s">
        <v>465</v>
      </c>
      <c r="N25" s="139"/>
    </row>
    <row r="26" spans="1:14" ht="43.5" customHeight="1" outlineLevel="1">
      <c r="A26" s="296"/>
      <c r="B26" s="299"/>
      <c r="C26" s="299"/>
      <c r="D26" s="150"/>
      <c r="E26" s="150"/>
      <c r="F26" s="150"/>
      <c r="G26" s="151" t="s">
        <v>466</v>
      </c>
      <c r="H26" s="151" t="s">
        <v>467</v>
      </c>
      <c r="I26" s="151" t="s">
        <v>466</v>
      </c>
      <c r="J26" s="151" t="s">
        <v>467</v>
      </c>
      <c r="K26" s="288"/>
      <c r="L26" s="287"/>
      <c r="M26" s="288"/>
      <c r="N26" s="139"/>
    </row>
    <row r="27" spans="1:14" ht="99.75" customHeight="1" outlineLevel="1">
      <c r="A27" s="296"/>
      <c r="B27" s="160" t="s">
        <v>468</v>
      </c>
      <c r="C27" s="289">
        <f>B28*B30</f>
        <v>5.333333333333333</v>
      </c>
      <c r="D27" s="4" t="s">
        <v>121</v>
      </c>
      <c r="E27" s="153" t="str">
        <f>VLOOKUP(D27,'Catalogo rischi'!$A$10:$B$31,2,FALSE)</f>
        <v>CR.1 Pilotamento delle procedure</v>
      </c>
      <c r="F27" s="37" t="s">
        <v>20</v>
      </c>
      <c r="G27" s="154" t="s">
        <v>253</v>
      </c>
      <c r="H27" s="153" t="s">
        <v>300</v>
      </c>
      <c r="I27" s="153" t="s">
        <v>656</v>
      </c>
      <c r="J27" s="153"/>
      <c r="K27" s="293" t="s">
        <v>662</v>
      </c>
      <c r="L27" s="293" t="s">
        <v>663</v>
      </c>
      <c r="M27" s="37" t="s">
        <v>672</v>
      </c>
      <c r="N27" s="139"/>
    </row>
    <row r="28" spans="1:14" ht="69" customHeight="1" outlineLevel="1">
      <c r="A28" s="296"/>
      <c r="B28" s="161">
        <f>SUM(A!B102:B143)/6</f>
        <v>2.6666666666666665</v>
      </c>
      <c r="C28" s="289"/>
      <c r="D28" s="4" t="s">
        <v>99</v>
      </c>
      <c r="E28" s="153" t="str">
        <f>VLOOKUP(D28,'Catalogo rischi'!$A$10:$B$31,2,FALSE)</f>
        <v>CR.1 Pilotamento delle procedure</v>
      </c>
      <c r="F28" s="37" t="s">
        <v>18</v>
      </c>
      <c r="G28" s="154" t="s">
        <v>257</v>
      </c>
      <c r="H28" s="153"/>
      <c r="I28" s="153" t="s">
        <v>656</v>
      </c>
      <c r="J28" s="153"/>
      <c r="K28" s="293"/>
      <c r="L28" s="293"/>
      <c r="M28" s="37" t="s">
        <v>673</v>
      </c>
      <c r="N28" s="139"/>
    </row>
    <row r="29" spans="1:14" ht="26.25" customHeight="1" outlineLevel="1">
      <c r="A29" s="296"/>
      <c r="B29" s="156" t="s">
        <v>469</v>
      </c>
      <c r="C29" s="289"/>
      <c r="D29" s="4"/>
      <c r="E29" s="153"/>
      <c r="F29" s="37"/>
      <c r="G29" s="162"/>
      <c r="H29" s="153"/>
      <c r="I29" s="153"/>
      <c r="J29" s="153"/>
      <c r="K29" s="153"/>
      <c r="L29" s="153"/>
      <c r="M29" s="37"/>
      <c r="N29" s="139"/>
    </row>
    <row r="30" spans="1:14" ht="30" customHeight="1" outlineLevel="1">
      <c r="A30" s="296"/>
      <c r="B30" s="294">
        <f>SUM(A!E102:E128)/4</f>
        <v>2</v>
      </c>
      <c r="C30" s="289"/>
      <c r="D30" s="4"/>
      <c r="E30" s="153"/>
      <c r="F30" s="37"/>
      <c r="G30" s="162"/>
      <c r="H30" s="153"/>
      <c r="I30" s="153"/>
      <c r="J30" s="153"/>
      <c r="K30" s="153"/>
      <c r="L30" s="153"/>
      <c r="M30" s="37"/>
      <c r="N30" s="139"/>
    </row>
    <row r="31" spans="1:14" ht="26.25" customHeight="1" outlineLevel="1">
      <c r="A31" s="296"/>
      <c r="B31" s="294"/>
      <c r="C31" s="289"/>
      <c r="D31" s="159"/>
      <c r="E31" s="153"/>
      <c r="F31" s="153"/>
      <c r="G31" s="158"/>
      <c r="H31" s="153"/>
      <c r="I31" s="153"/>
      <c r="J31" s="153"/>
      <c r="K31" s="153"/>
      <c r="L31" s="153"/>
      <c r="M31" s="37"/>
      <c r="N31" s="139"/>
    </row>
    <row r="32" spans="1:14" ht="35.25" customHeight="1" outlineLevel="1">
      <c r="A32" s="296"/>
      <c r="B32" s="294"/>
      <c r="C32" s="289"/>
      <c r="D32" s="159"/>
      <c r="E32" s="153"/>
      <c r="F32" s="153"/>
      <c r="G32" s="158"/>
      <c r="H32" s="153"/>
      <c r="I32" s="153"/>
      <c r="J32" s="153"/>
      <c r="K32" s="153"/>
      <c r="L32" s="153"/>
      <c r="M32" s="37"/>
      <c r="N32" s="139"/>
    </row>
    <row r="33" spans="1:14" ht="20.25">
      <c r="A33" s="141"/>
      <c r="B33" s="141"/>
      <c r="C33" s="141"/>
      <c r="D33" s="142"/>
      <c r="E33" s="141"/>
      <c r="F33" s="141"/>
      <c r="G33" s="143"/>
      <c r="H33" s="141"/>
      <c r="I33" s="141"/>
      <c r="J33" s="141"/>
      <c r="K33" s="141"/>
      <c r="L33" s="141"/>
      <c r="M33" s="141"/>
      <c r="N33" s="139"/>
    </row>
    <row r="34" spans="1:14" ht="20.25">
      <c r="A34" s="141"/>
      <c r="B34" s="141"/>
      <c r="C34" s="141"/>
      <c r="D34" s="142"/>
      <c r="E34" s="141"/>
      <c r="F34" s="141"/>
      <c r="G34" s="143"/>
      <c r="H34" s="141"/>
      <c r="I34" s="141"/>
      <c r="J34" s="141"/>
      <c r="K34" s="141"/>
      <c r="L34" s="141"/>
      <c r="M34" s="141"/>
      <c r="N34" s="139"/>
    </row>
    <row r="35" spans="1:14" ht="39.75" customHeight="1">
      <c r="A35" s="295" t="str">
        <f>'Aree di rischio per processi'!A12</f>
        <v>A.06 Gestione assenze/presenze</v>
      </c>
      <c r="B35" s="295"/>
      <c r="C35" s="295"/>
      <c r="D35" s="295"/>
      <c r="E35" s="295"/>
      <c r="F35" s="144" t="str">
        <f>IF(C38=0,"--",IF(C38&lt;7,"Basso",IF(C38&lt;15,"Medio",IF(C38&lt;25.1,"Alto",""))))</f>
        <v>Basso</v>
      </c>
      <c r="G35" s="145">
        <f>C38</f>
        <v>3.333333333333333</v>
      </c>
      <c r="H35" s="141"/>
      <c r="I35" s="141"/>
      <c r="J35" s="141"/>
      <c r="K35" s="141"/>
      <c r="L35" s="141"/>
      <c r="M35" s="141"/>
      <c r="N35" s="139"/>
    </row>
    <row r="36" spans="1:14" ht="25.5" customHeight="1" outlineLevel="1">
      <c r="A36" s="296" t="str">
        <f>A35</f>
        <v>A.06 Gestione assenze/presenze</v>
      </c>
      <c r="B36" s="297" t="s">
        <v>457</v>
      </c>
      <c r="C36" s="297"/>
      <c r="D36" s="147" t="s">
        <v>458</v>
      </c>
      <c r="E36" s="147" t="s">
        <v>459</v>
      </c>
      <c r="F36" s="148" t="s">
        <v>460</v>
      </c>
      <c r="G36" s="298" t="s">
        <v>461</v>
      </c>
      <c r="H36" s="298"/>
      <c r="I36" s="288" t="s">
        <v>462</v>
      </c>
      <c r="J36" s="288"/>
      <c r="K36" s="288" t="s">
        <v>463</v>
      </c>
      <c r="L36" s="287" t="s">
        <v>470</v>
      </c>
      <c r="M36" s="288" t="s">
        <v>465</v>
      </c>
      <c r="N36" s="139"/>
    </row>
    <row r="37" spans="1:14" ht="30.75" customHeight="1" outlineLevel="1">
      <c r="A37" s="296"/>
      <c r="B37" s="297"/>
      <c r="C37" s="297"/>
      <c r="D37" s="150"/>
      <c r="E37" s="150"/>
      <c r="F37" s="150"/>
      <c r="G37" s="151" t="s">
        <v>466</v>
      </c>
      <c r="H37" s="151" t="s">
        <v>467</v>
      </c>
      <c r="I37" s="151" t="s">
        <v>466</v>
      </c>
      <c r="J37" s="151" t="s">
        <v>467</v>
      </c>
      <c r="K37" s="288"/>
      <c r="L37" s="287"/>
      <c r="M37" s="288"/>
      <c r="N37" s="139"/>
    </row>
    <row r="38" spans="1:14" ht="96" customHeight="1" outlineLevel="1">
      <c r="A38" s="296"/>
      <c r="B38" s="152" t="s">
        <v>468</v>
      </c>
      <c r="C38" s="289">
        <f>B39*B42</f>
        <v>3.333333333333333</v>
      </c>
      <c r="D38" s="4" t="s">
        <v>113</v>
      </c>
      <c r="E38" s="153" t="str">
        <f>VLOOKUP(D38,'Catalogo rischi'!$A$10:$B$34,2,FALSE)</f>
        <v>CR.5 Elusione delle procedure di svolgimento dell'attività e di controllo</v>
      </c>
      <c r="F38" s="37" t="s">
        <v>18</v>
      </c>
      <c r="G38" s="154" t="s">
        <v>253</v>
      </c>
      <c r="H38" s="153" t="s">
        <v>300</v>
      </c>
      <c r="I38" s="153" t="s">
        <v>656</v>
      </c>
      <c r="J38" s="153"/>
      <c r="K38" s="290" t="s">
        <v>662</v>
      </c>
      <c r="L38" s="293" t="s">
        <v>664</v>
      </c>
      <c r="M38" s="37" t="s">
        <v>672</v>
      </c>
      <c r="N38" s="139"/>
    </row>
    <row r="39" spans="1:14" ht="98.25" customHeight="1" outlineLevel="1">
      <c r="A39" s="296"/>
      <c r="B39" s="155">
        <f>SUM(A!B150:B191)/6</f>
        <v>1.3333333333333333</v>
      </c>
      <c r="C39" s="289"/>
      <c r="D39" s="4" t="s">
        <v>114</v>
      </c>
      <c r="E39" s="153" t="str">
        <f>VLOOKUP(D39,'Catalogo rischi'!$A$10:$B$34,2,FALSE)</f>
        <v>CR.5 Elusione delle procedure di svolgimento dell'attività e di controllo</v>
      </c>
      <c r="F39" s="37" t="s">
        <v>18</v>
      </c>
      <c r="G39" s="154" t="s">
        <v>253</v>
      </c>
      <c r="H39" s="153"/>
      <c r="I39" s="153" t="s">
        <v>656</v>
      </c>
      <c r="J39" s="153"/>
      <c r="K39" s="291"/>
      <c r="L39" s="293"/>
      <c r="M39" s="37" t="s">
        <v>677</v>
      </c>
      <c r="N39" s="139"/>
    </row>
    <row r="40" spans="1:14" ht="74.25" customHeight="1" outlineLevel="1">
      <c r="A40" s="296"/>
      <c r="B40" s="156"/>
      <c r="C40" s="289"/>
      <c r="D40" s="4" t="s">
        <v>122</v>
      </c>
      <c r="E40" s="153" t="str">
        <f>VLOOKUP(D40,'Catalogo rischi'!$A$10:$B$34,2,FALSE)</f>
        <v>CR.4 Manipolazione o utilizzo improprio delle informazioni o della documentazione</v>
      </c>
      <c r="F40" s="153" t="s">
        <v>18</v>
      </c>
      <c r="G40" s="154" t="s">
        <v>257</v>
      </c>
      <c r="H40" s="153"/>
      <c r="I40" s="153" t="s">
        <v>656</v>
      </c>
      <c r="J40" s="153"/>
      <c r="K40" s="291"/>
      <c r="L40" s="293"/>
      <c r="M40" s="37" t="s">
        <v>673</v>
      </c>
      <c r="N40" s="139"/>
    </row>
    <row r="41" spans="1:14" ht="84" customHeight="1" outlineLevel="1">
      <c r="A41" s="296"/>
      <c r="B41" s="163" t="s">
        <v>469</v>
      </c>
      <c r="C41" s="289"/>
      <c r="D41" s="4" t="s">
        <v>123</v>
      </c>
      <c r="E41" s="153" t="str">
        <f>VLOOKUP(D41,'Catalogo rischi'!$A$10:$B$34,2,FALSE)</f>
        <v>CR.6 Uso improprio o distorto della discrezionalità</v>
      </c>
      <c r="F41" s="37" t="s">
        <v>18</v>
      </c>
      <c r="G41" s="154" t="s">
        <v>288</v>
      </c>
      <c r="H41" s="153"/>
      <c r="I41" s="153" t="s">
        <v>656</v>
      </c>
      <c r="J41" s="153"/>
      <c r="K41" s="291"/>
      <c r="L41" s="293"/>
      <c r="M41" s="37" t="s">
        <v>678</v>
      </c>
      <c r="N41" s="139"/>
    </row>
    <row r="42" spans="1:14" ht="92.25" customHeight="1" outlineLevel="1">
      <c r="A42" s="296"/>
      <c r="B42" s="294">
        <f>SUM(A!E150:E176)/4</f>
        <v>2.5</v>
      </c>
      <c r="C42" s="289"/>
      <c r="D42" s="4" t="s">
        <v>124</v>
      </c>
      <c r="E42" s="153" t="str">
        <f>VLOOKUP(D42,'Catalogo rischi'!$A$10:$B$34,2,FALSE)</f>
        <v>CR.6 Uso improprio o distorto della discrezionalità</v>
      </c>
      <c r="F42" s="153" t="s">
        <v>18</v>
      </c>
      <c r="G42" s="154" t="s">
        <v>288</v>
      </c>
      <c r="H42" s="153"/>
      <c r="I42" s="153" t="s">
        <v>656</v>
      </c>
      <c r="J42" s="153"/>
      <c r="K42" s="292"/>
      <c r="L42" s="293"/>
      <c r="M42" s="37" t="s">
        <v>678</v>
      </c>
      <c r="N42" s="139"/>
    </row>
    <row r="43" spans="1:14" ht="39.75" customHeight="1" outlineLevel="1">
      <c r="A43" s="296"/>
      <c r="B43" s="294"/>
      <c r="C43" s="289"/>
      <c r="D43" s="159"/>
      <c r="E43" s="153"/>
      <c r="F43" s="153"/>
      <c r="G43" s="158"/>
      <c r="H43" s="153"/>
      <c r="I43" s="153"/>
      <c r="J43" s="153"/>
      <c r="K43" s="153"/>
      <c r="L43" s="153"/>
      <c r="M43" s="37"/>
      <c r="N43" s="139"/>
    </row>
    <row r="44" spans="1:14" ht="20.25" outlineLevel="1">
      <c r="A44" s="296"/>
      <c r="B44" s="294"/>
      <c r="C44" s="289"/>
      <c r="D44" s="159"/>
      <c r="E44" s="153"/>
      <c r="F44" s="153"/>
      <c r="G44" s="158"/>
      <c r="H44" s="153"/>
      <c r="I44" s="153"/>
      <c r="J44" s="153"/>
      <c r="K44" s="153"/>
      <c r="L44" s="153"/>
      <c r="M44" s="37"/>
      <c r="N44" s="139"/>
    </row>
    <row r="45" spans="1:14" ht="20.25">
      <c r="A45" s="141"/>
      <c r="B45" s="141"/>
      <c r="C45" s="141"/>
      <c r="D45" s="142"/>
      <c r="E45" s="141"/>
      <c r="F45" s="141"/>
      <c r="G45" s="143"/>
      <c r="H45" s="141"/>
      <c r="I45" s="141"/>
      <c r="J45" s="141"/>
      <c r="K45" s="141"/>
      <c r="L45" s="141"/>
      <c r="M45" s="141"/>
      <c r="N45" s="139"/>
    </row>
    <row r="50" spans="7:9" s="130" customFormat="1" ht="20.25">
      <c r="G50" s="1"/>
      <c r="I50" s="132"/>
    </row>
    <row r="51" spans="7:9" s="130" customFormat="1" ht="20.25">
      <c r="G51" s="1"/>
      <c r="I51" s="132"/>
    </row>
  </sheetData>
  <sheetProtection selectLockedCells="1" selectUnlockedCells="1"/>
  <mergeCells count="48">
    <mergeCell ref="A3:E3"/>
    <mergeCell ref="A4:A12"/>
    <mergeCell ref="B4:C5"/>
    <mergeCell ref="G4:H4"/>
    <mergeCell ref="I4:J4"/>
    <mergeCell ref="K4:K5"/>
    <mergeCell ref="L4:L5"/>
    <mergeCell ref="M4:M5"/>
    <mergeCell ref="C6:C12"/>
    <mergeCell ref="K6:K11"/>
    <mergeCell ref="L6:L11"/>
    <mergeCell ref="B9:B12"/>
    <mergeCell ref="A14:E14"/>
    <mergeCell ref="A15:A22"/>
    <mergeCell ref="B15:C16"/>
    <mergeCell ref="G15:H15"/>
    <mergeCell ref="I15:J15"/>
    <mergeCell ref="K15:K16"/>
    <mergeCell ref="L15:L16"/>
    <mergeCell ref="M15:M16"/>
    <mergeCell ref="C17:C22"/>
    <mergeCell ref="K17:K20"/>
    <mergeCell ref="L17:L20"/>
    <mergeCell ref="B20:B22"/>
    <mergeCell ref="A24:E24"/>
    <mergeCell ref="A25:A32"/>
    <mergeCell ref="B25:C26"/>
    <mergeCell ref="G25:H25"/>
    <mergeCell ref="I25:J25"/>
    <mergeCell ref="K25:K26"/>
    <mergeCell ref="L25:L26"/>
    <mergeCell ref="M25:M26"/>
    <mergeCell ref="C27:C32"/>
    <mergeCell ref="K27:K28"/>
    <mergeCell ref="L27:L28"/>
    <mergeCell ref="B30:B32"/>
    <mergeCell ref="A35:E35"/>
    <mergeCell ref="A36:A44"/>
    <mergeCell ref="B36:C37"/>
    <mergeCell ref="G36:H36"/>
    <mergeCell ref="I36:J36"/>
    <mergeCell ref="K36:K37"/>
    <mergeCell ref="L36:L37"/>
    <mergeCell ref="M36:M37"/>
    <mergeCell ref="C38:C44"/>
    <mergeCell ref="K38:K42"/>
    <mergeCell ref="L38:L42"/>
    <mergeCell ref="B42:B44"/>
  </mergeCells>
  <dataValidations count="1">
    <dataValidation allowBlank="1" showErrorMessage="1" sqref="D21">
      <formula1>0</formula1>
      <formula2>0</formula2>
    </dataValidation>
  </dataValidations>
  <printOptions/>
  <pageMargins left="0.5118110236220472" right="0.35433070866141736" top="0.7480314960629921" bottom="0.6692913385826772" header="0.5118110236220472" footer="0.5118110236220472"/>
  <pageSetup horizontalDpi="300" verticalDpi="300" orientation="landscape" paperSize="9" scale="44" r:id="rId3"/>
  <headerFooter alignWithMargins="0">
    <oddHeader>&amp;L&amp;12Allegato n.7 al Piano prevenzione corruzione e trasparenza triennio 2020-2022
&amp;"Arial,Grassetto"&amp;14REGISTRO RISCHIO PROCESSI AREA A - CONCENTRO</oddHeader>
    <oddFooter>&amp;Rpag. &amp;P di &amp;N</oddFooter>
  </headerFooter>
  <rowBreaks count="1" manualBreakCount="1">
    <brk id="22" max="255" man="1"/>
  </rowBreaks>
  <legacyDrawing r:id="rId2"/>
</worksheet>
</file>

<file path=xl/worksheets/sheet7.xml><?xml version="1.0" encoding="utf-8"?>
<worksheet xmlns="http://schemas.openxmlformats.org/spreadsheetml/2006/main" xmlns:r="http://schemas.openxmlformats.org/officeDocument/2006/relationships">
  <sheetPr>
    <tabColor indexed="24"/>
  </sheetPr>
  <dimension ref="A1:K193"/>
  <sheetViews>
    <sheetView zoomScale="61" zoomScaleNormal="61" zoomScaleSheetLayoutView="75" workbookViewId="0" topLeftCell="A1">
      <selection activeCell="D5" sqref="D5"/>
    </sheetView>
  </sheetViews>
  <sheetFormatPr defaultColWidth="11.421875" defaultRowHeight="12.75"/>
  <cols>
    <col min="1" max="1" width="66.7109375" style="0" customWidth="1"/>
    <col min="2" max="2" width="2.7109375" style="0" customWidth="1"/>
    <col min="3" max="3" width="2.140625" style="0" customWidth="1"/>
    <col min="4" max="4" width="56.7109375" style="0" customWidth="1"/>
    <col min="5" max="5" width="2.7109375" style="0" customWidth="1"/>
    <col min="6" max="6" width="2.140625" style="0" customWidth="1"/>
  </cols>
  <sheetData>
    <row r="1" spans="1:6" ht="14.25">
      <c r="A1" s="164" t="str">
        <f>'SR Area A'!A3:E3</f>
        <v>A.01 Reclutamento di personale a tempo indeterminato, determinato </v>
      </c>
      <c r="B1" s="165"/>
      <c r="C1" s="165"/>
      <c r="D1" s="165"/>
      <c r="E1" s="165"/>
      <c r="F1" s="165"/>
    </row>
    <row r="2" spans="1:6" ht="12.75" customHeight="1">
      <c r="A2" s="301" t="s">
        <v>472</v>
      </c>
      <c r="B2" s="301"/>
      <c r="C2" s="96"/>
      <c r="D2" s="302" t="s">
        <v>473</v>
      </c>
      <c r="E2" s="302"/>
      <c r="F2" s="96"/>
    </row>
    <row r="3" spans="1:6" ht="20.25" customHeight="1">
      <c r="A3" s="301"/>
      <c r="B3" s="301"/>
      <c r="C3" s="96"/>
      <c r="D3" s="302"/>
      <c r="E3" s="302"/>
      <c r="F3" s="96" t="str">
        <f>IF(C6=0,"--",IF(C6&lt;7,"Basso",IF(C6&lt;15,"Medio",IF(C6&lt;25.1,"Alto",""))))</f>
        <v>--</v>
      </c>
    </row>
    <row r="4" spans="1:6" ht="12.75">
      <c r="A4" s="94" t="s">
        <v>374</v>
      </c>
      <c r="B4" s="95"/>
      <c r="C4" s="96"/>
      <c r="D4" s="97" t="s">
        <v>375</v>
      </c>
      <c r="E4" s="95"/>
      <c r="F4" s="96"/>
    </row>
    <row r="5" spans="1:6" ht="102">
      <c r="A5" s="98" t="s">
        <v>376</v>
      </c>
      <c r="B5" s="95"/>
      <c r="C5" s="96"/>
      <c r="D5" s="99" t="s">
        <v>377</v>
      </c>
      <c r="E5" s="95"/>
      <c r="F5" s="96"/>
    </row>
    <row r="6" spans="1:11" ht="12.75">
      <c r="A6" s="100" t="s">
        <v>378</v>
      </c>
      <c r="B6" s="101"/>
      <c r="C6" s="96"/>
      <c r="D6" s="101" t="s">
        <v>379</v>
      </c>
      <c r="E6" s="101"/>
      <c r="F6" s="96"/>
      <c r="H6" s="30"/>
      <c r="I6" s="30"/>
      <c r="K6" s="35"/>
    </row>
    <row r="7" spans="1:11" ht="12.75">
      <c r="A7" s="100" t="s">
        <v>380</v>
      </c>
      <c r="B7" s="101">
        <v>2</v>
      </c>
      <c r="C7" s="96"/>
      <c r="D7" s="101" t="s">
        <v>381</v>
      </c>
      <c r="E7" s="101"/>
      <c r="F7" s="96"/>
      <c r="H7" s="30"/>
      <c r="K7" s="35"/>
    </row>
    <row r="8" spans="1:11" ht="12.75">
      <c r="A8" s="100" t="s">
        <v>382</v>
      </c>
      <c r="B8" s="101"/>
      <c r="C8" s="96"/>
      <c r="D8" s="101" t="s">
        <v>383</v>
      </c>
      <c r="E8" s="101">
        <v>3</v>
      </c>
      <c r="F8" s="96"/>
      <c r="K8" s="35"/>
    </row>
    <row r="9" spans="1:8" ht="25.5">
      <c r="A9" s="100" t="s">
        <v>384</v>
      </c>
      <c r="B9" s="101"/>
      <c r="C9" s="96"/>
      <c r="D9" s="101" t="s">
        <v>385</v>
      </c>
      <c r="E9" s="101"/>
      <c r="F9" s="96"/>
      <c r="H9" s="30"/>
    </row>
    <row r="10" spans="1:8" ht="12.75">
      <c r="A10" s="100" t="s">
        <v>386</v>
      </c>
      <c r="B10" s="101"/>
      <c r="C10" s="96"/>
      <c r="D10" s="101" t="s">
        <v>387</v>
      </c>
      <c r="E10" s="101"/>
      <c r="F10" s="96"/>
      <c r="H10" s="30"/>
    </row>
    <row r="11" spans="1:8" ht="12.75">
      <c r="A11" s="102"/>
      <c r="B11" s="103"/>
      <c r="C11" s="103"/>
      <c r="D11" s="103"/>
      <c r="E11" s="103"/>
      <c r="F11" s="103"/>
      <c r="H11" s="30"/>
    </row>
    <row r="12" spans="1:6" ht="12.75">
      <c r="A12" s="94" t="s">
        <v>388</v>
      </c>
      <c r="B12" s="95"/>
      <c r="C12" s="103"/>
      <c r="D12" s="97" t="s">
        <v>389</v>
      </c>
      <c r="E12" s="95"/>
      <c r="F12" s="103"/>
    </row>
    <row r="13" spans="1:6" ht="76.5">
      <c r="A13" s="168" t="s">
        <v>390</v>
      </c>
      <c r="B13" s="95"/>
      <c r="C13" s="103"/>
      <c r="D13" s="99" t="s">
        <v>391</v>
      </c>
      <c r="E13" s="95"/>
      <c r="F13" s="103"/>
    </row>
    <row r="14" spans="1:6" ht="12.75">
      <c r="A14" s="169" t="s">
        <v>474</v>
      </c>
      <c r="B14" s="101"/>
      <c r="C14" s="103"/>
      <c r="D14" s="101" t="s">
        <v>393</v>
      </c>
      <c r="E14" s="101">
        <v>1</v>
      </c>
      <c r="F14" s="103"/>
    </row>
    <row r="15" spans="1:6" ht="12.75">
      <c r="A15" s="169" t="s">
        <v>398</v>
      </c>
      <c r="B15" s="101">
        <v>5</v>
      </c>
      <c r="C15" s="103"/>
      <c r="D15" s="101" t="s">
        <v>428</v>
      </c>
      <c r="E15" s="101"/>
      <c r="F15" s="103"/>
    </row>
    <row r="16" spans="1:6" ht="12.75">
      <c r="A16" s="102"/>
      <c r="B16" s="103"/>
      <c r="C16" s="103"/>
      <c r="D16" s="103"/>
      <c r="E16" s="103"/>
      <c r="F16" s="103"/>
    </row>
    <row r="17" spans="1:6" ht="12.75">
      <c r="A17" s="94" t="s">
        <v>399</v>
      </c>
      <c r="B17" s="95"/>
      <c r="C17" s="103"/>
      <c r="D17" s="97" t="s">
        <v>400</v>
      </c>
      <c r="E17" s="95"/>
      <c r="F17" s="103"/>
    </row>
    <row r="18" spans="1:6" ht="38.25">
      <c r="A18" s="168" t="s">
        <v>401</v>
      </c>
      <c r="B18" s="95"/>
      <c r="C18" s="103"/>
      <c r="D18" s="99" t="s">
        <v>475</v>
      </c>
      <c r="E18" s="95"/>
      <c r="F18" s="103"/>
    </row>
    <row r="19" spans="1:6" ht="12.75">
      <c r="A19" s="169" t="s">
        <v>403</v>
      </c>
      <c r="B19" s="101">
        <v>1</v>
      </c>
      <c r="C19" s="103"/>
      <c r="D19" s="101" t="s">
        <v>393</v>
      </c>
      <c r="E19" s="101"/>
      <c r="F19" s="103"/>
    </row>
    <row r="20" spans="1:6" ht="12.75">
      <c r="A20" s="169" t="s">
        <v>406</v>
      </c>
      <c r="B20" s="101"/>
      <c r="C20" s="103"/>
      <c r="D20" s="101" t="s">
        <v>476</v>
      </c>
      <c r="E20" s="101">
        <v>1</v>
      </c>
      <c r="F20" s="103"/>
    </row>
    <row r="21" spans="1:6" ht="12.75">
      <c r="A21" s="169" t="s">
        <v>410</v>
      </c>
      <c r="B21" s="101"/>
      <c r="C21" s="103"/>
      <c r="D21" s="101" t="s">
        <v>477</v>
      </c>
      <c r="E21" s="101"/>
      <c r="F21" s="103"/>
    </row>
    <row r="22" spans="1:6" ht="12.75">
      <c r="A22" s="169"/>
      <c r="B22" s="101"/>
      <c r="C22" s="103"/>
      <c r="D22" s="101" t="s">
        <v>478</v>
      </c>
      <c r="E22" s="101"/>
      <c r="F22" s="103"/>
    </row>
    <row r="23" spans="1:6" ht="12.75">
      <c r="A23" s="169"/>
      <c r="B23" s="101"/>
      <c r="C23" s="103"/>
      <c r="D23" s="101" t="s">
        <v>479</v>
      </c>
      <c r="E23" s="101"/>
      <c r="F23" s="103"/>
    </row>
    <row r="24" spans="1:6" ht="12.75">
      <c r="A24" s="169"/>
      <c r="B24" s="101"/>
      <c r="C24" s="103"/>
      <c r="D24" s="105" t="s">
        <v>480</v>
      </c>
      <c r="E24" s="105"/>
      <c r="F24" s="103"/>
    </row>
    <row r="25" spans="1:6" ht="12.75">
      <c r="A25" s="102"/>
      <c r="B25" s="103"/>
      <c r="C25" s="103"/>
      <c r="D25" s="103"/>
      <c r="E25" s="103"/>
      <c r="F25" s="103"/>
    </row>
    <row r="26" spans="1:6" ht="12.75">
      <c r="A26" s="94" t="s">
        <v>412</v>
      </c>
      <c r="B26" s="95"/>
      <c r="C26" s="103"/>
      <c r="D26" s="97" t="s">
        <v>413</v>
      </c>
      <c r="E26" s="95"/>
      <c r="F26" s="103"/>
    </row>
    <row r="27" spans="1:6" ht="51">
      <c r="A27" s="168" t="s">
        <v>414</v>
      </c>
      <c r="B27" s="95"/>
      <c r="C27" s="103"/>
      <c r="D27" s="99" t="s">
        <v>415</v>
      </c>
      <c r="E27" s="95"/>
      <c r="F27" s="103"/>
    </row>
    <row r="28" spans="1:6" ht="12.75">
      <c r="A28" s="169" t="s">
        <v>416</v>
      </c>
      <c r="B28" s="101"/>
      <c r="C28" s="103"/>
      <c r="D28" s="101" t="s">
        <v>417</v>
      </c>
      <c r="E28" s="101"/>
      <c r="F28" s="103"/>
    </row>
    <row r="29" spans="1:6" ht="25.5">
      <c r="A29" s="100" t="s">
        <v>481</v>
      </c>
      <c r="B29" s="101"/>
      <c r="C29" s="103"/>
      <c r="D29" s="101" t="s">
        <v>419</v>
      </c>
      <c r="E29" s="101"/>
      <c r="F29" s="103"/>
    </row>
    <row r="30" spans="1:6" ht="25.5">
      <c r="A30" s="100" t="s">
        <v>424</v>
      </c>
      <c r="B30" s="101">
        <v>5</v>
      </c>
      <c r="C30" s="103"/>
      <c r="D30" s="106" t="s">
        <v>482</v>
      </c>
      <c r="E30" s="101"/>
      <c r="F30" s="103"/>
    </row>
    <row r="31" spans="1:6" ht="12.75">
      <c r="A31" s="169"/>
      <c r="B31" s="101"/>
      <c r="C31" s="103"/>
      <c r="D31" s="101" t="s">
        <v>483</v>
      </c>
      <c r="E31" s="101"/>
      <c r="F31" s="103"/>
    </row>
    <row r="32" spans="1:6" ht="12.75">
      <c r="A32" s="169"/>
      <c r="B32" s="101"/>
      <c r="C32" s="103"/>
      <c r="D32" s="101" t="s">
        <v>484</v>
      </c>
      <c r="E32" s="101">
        <v>5</v>
      </c>
      <c r="F32" s="103"/>
    </row>
    <row r="33" spans="1:6" ht="12.75">
      <c r="A33" s="102"/>
      <c r="B33" s="103"/>
      <c r="C33" s="103"/>
      <c r="D33" s="103"/>
      <c r="E33" s="103"/>
      <c r="F33" s="103"/>
    </row>
    <row r="34" spans="1:6" ht="12.75">
      <c r="A34" s="94" t="s">
        <v>426</v>
      </c>
      <c r="B34" s="95"/>
      <c r="C34" s="103"/>
      <c r="D34" s="283"/>
      <c r="E34" s="283"/>
      <c r="F34" s="283"/>
    </row>
    <row r="35" spans="1:6" ht="51">
      <c r="A35" s="168" t="s">
        <v>427</v>
      </c>
      <c r="B35" s="95"/>
      <c r="C35" s="103"/>
      <c r="D35" s="283"/>
      <c r="E35" s="283"/>
      <c r="F35" s="283"/>
    </row>
    <row r="36" spans="1:6" ht="12.75">
      <c r="A36" s="169" t="s">
        <v>393</v>
      </c>
      <c r="B36" s="101">
        <v>1</v>
      </c>
      <c r="C36" s="103"/>
      <c r="D36" s="283"/>
      <c r="E36" s="283"/>
      <c r="F36" s="283"/>
    </row>
    <row r="37" spans="1:6" ht="12.75">
      <c r="A37" s="169" t="s">
        <v>428</v>
      </c>
      <c r="B37" s="101"/>
      <c r="C37" s="103"/>
      <c r="D37" s="283"/>
      <c r="E37" s="283"/>
      <c r="F37" s="283"/>
    </row>
    <row r="38" spans="1:6" ht="13.5" customHeight="1">
      <c r="A38" s="102"/>
      <c r="B38" s="103"/>
      <c r="C38" s="103"/>
      <c r="D38" s="107"/>
      <c r="E38" s="107"/>
      <c r="F38" s="107"/>
    </row>
    <row r="39" spans="1:6" ht="12.75" customHeight="1">
      <c r="A39" s="300" t="s">
        <v>485</v>
      </c>
      <c r="B39" s="300"/>
      <c r="C39" s="103"/>
      <c r="D39" s="107"/>
      <c r="E39" s="107"/>
      <c r="F39" s="107"/>
    </row>
    <row r="40" spans="1:6" ht="6" customHeight="1">
      <c r="A40" s="300"/>
      <c r="B40" s="300"/>
      <c r="C40" s="103"/>
      <c r="D40" s="107"/>
      <c r="E40" s="107"/>
      <c r="F40" s="107"/>
    </row>
    <row r="41" spans="1:6" ht="12.75" hidden="1">
      <c r="A41" s="94"/>
      <c r="B41" s="95"/>
      <c r="C41" s="103"/>
      <c r="D41" s="107"/>
      <c r="E41" s="107"/>
      <c r="F41" s="107"/>
    </row>
    <row r="42" spans="1:6" ht="25.5">
      <c r="A42" s="168" t="s">
        <v>430</v>
      </c>
      <c r="B42" s="95"/>
      <c r="C42" s="103"/>
      <c r="D42" s="107"/>
      <c r="E42" s="107"/>
      <c r="F42" s="107"/>
    </row>
    <row r="43" spans="1:6" ht="12.75">
      <c r="A43" s="169" t="s">
        <v>486</v>
      </c>
      <c r="B43" s="101"/>
      <c r="C43" s="103"/>
      <c r="D43" s="107"/>
      <c r="E43" s="107"/>
      <c r="F43" s="107"/>
    </row>
    <row r="44" spans="1:6" ht="12.75">
      <c r="A44" s="169" t="s">
        <v>432</v>
      </c>
      <c r="B44" s="101">
        <v>2</v>
      </c>
      <c r="C44" s="103"/>
      <c r="D44" s="107"/>
      <c r="E44" s="107"/>
      <c r="F44" s="107"/>
    </row>
    <row r="45" spans="1:6" ht="12.75">
      <c r="A45" s="169" t="s">
        <v>487</v>
      </c>
      <c r="B45" s="101"/>
      <c r="C45" s="103"/>
      <c r="D45" s="107"/>
      <c r="E45" s="107"/>
      <c r="F45" s="107"/>
    </row>
    <row r="46" spans="1:6" ht="12.75">
      <c r="A46" s="169" t="s">
        <v>434</v>
      </c>
      <c r="B46" s="101"/>
      <c r="C46" s="103"/>
      <c r="D46" s="107"/>
      <c r="E46" s="107"/>
      <c r="F46" s="107"/>
    </row>
    <row r="47" spans="1:6" ht="12.75">
      <c r="A47" s="169" t="s">
        <v>435</v>
      </c>
      <c r="B47" s="101"/>
      <c r="C47" s="103"/>
      <c r="D47" s="107"/>
      <c r="E47" s="107"/>
      <c r="F47" s="107"/>
    </row>
    <row r="48" spans="1:6" ht="12.75">
      <c r="A48" s="102"/>
      <c r="B48" s="103"/>
      <c r="C48" s="103"/>
      <c r="D48" s="107"/>
      <c r="E48" s="107"/>
      <c r="F48" s="107"/>
    </row>
    <row r="49" spans="1:6" ht="14.25">
      <c r="A49" s="164" t="str">
        <f>'SR Area A'!A14:E14</f>
        <v>A.02 Conferimento di incarichi di collaborazione</v>
      </c>
      <c r="B49" s="165"/>
      <c r="C49" s="165"/>
      <c r="D49" s="165"/>
      <c r="E49" s="165"/>
      <c r="F49" s="165"/>
    </row>
    <row r="50" spans="1:6" ht="12.75" customHeight="1">
      <c r="A50" s="301" t="s">
        <v>472</v>
      </c>
      <c r="B50" s="301"/>
      <c r="C50" s="96"/>
      <c r="D50" s="167" t="s">
        <v>473</v>
      </c>
      <c r="E50" s="167"/>
      <c r="F50" s="96"/>
    </row>
    <row r="51" spans="1:6" ht="12.75">
      <c r="A51" s="301"/>
      <c r="B51" s="301"/>
      <c r="C51" s="96"/>
      <c r="D51" s="167"/>
      <c r="E51" s="167"/>
      <c r="F51" s="96"/>
    </row>
    <row r="52" spans="1:6" ht="12.75">
      <c r="A52" s="94" t="s">
        <v>374</v>
      </c>
      <c r="B52" s="95"/>
      <c r="C52" s="96"/>
      <c r="D52" s="97" t="s">
        <v>375</v>
      </c>
      <c r="E52" s="95"/>
      <c r="F52" s="96"/>
    </row>
    <row r="53" spans="1:6" ht="102">
      <c r="A53" s="98" t="s">
        <v>376</v>
      </c>
      <c r="B53" s="95"/>
      <c r="C53" s="96"/>
      <c r="D53" s="99" t="s">
        <v>377</v>
      </c>
      <c r="E53" s="95"/>
      <c r="F53" s="96"/>
    </row>
    <row r="54" spans="1:6" ht="12.75">
      <c r="A54" s="100" t="s">
        <v>378</v>
      </c>
      <c r="B54" s="101"/>
      <c r="C54" s="96"/>
      <c r="D54" s="101" t="s">
        <v>379</v>
      </c>
      <c r="E54" s="101"/>
      <c r="F54" s="96"/>
    </row>
    <row r="55" spans="1:6" ht="12.75">
      <c r="A55" s="100" t="s">
        <v>380</v>
      </c>
      <c r="B55" s="101">
        <v>2</v>
      </c>
      <c r="C55" s="96"/>
      <c r="D55" s="101" t="s">
        <v>381</v>
      </c>
      <c r="E55" s="101">
        <v>2</v>
      </c>
      <c r="F55" s="96"/>
    </row>
    <row r="56" spans="1:6" ht="12.75">
      <c r="A56" s="100" t="s">
        <v>382</v>
      </c>
      <c r="B56" s="101"/>
      <c r="C56" s="96"/>
      <c r="D56" s="101" t="s">
        <v>383</v>
      </c>
      <c r="E56" s="101"/>
      <c r="F56" s="96"/>
    </row>
    <row r="57" spans="1:6" ht="25.5">
      <c r="A57" s="100" t="s">
        <v>384</v>
      </c>
      <c r="B57" s="101"/>
      <c r="C57" s="96"/>
      <c r="D57" s="101" t="s">
        <v>385</v>
      </c>
      <c r="E57" s="101"/>
      <c r="F57" s="96"/>
    </row>
    <row r="58" spans="1:6" ht="12.75">
      <c r="A58" s="100" t="s">
        <v>386</v>
      </c>
      <c r="B58" s="101"/>
      <c r="C58" s="96"/>
      <c r="D58" s="101" t="s">
        <v>387</v>
      </c>
      <c r="E58" s="101"/>
      <c r="F58" s="96"/>
    </row>
    <row r="59" spans="1:6" ht="12.75">
      <c r="A59" s="102"/>
      <c r="B59" s="103"/>
      <c r="C59" s="103"/>
      <c r="D59" s="103"/>
      <c r="E59" s="103"/>
      <c r="F59" s="103"/>
    </row>
    <row r="60" spans="1:6" ht="12.75">
      <c r="A60" s="94" t="s">
        <v>388</v>
      </c>
      <c r="B60" s="95"/>
      <c r="C60" s="103"/>
      <c r="D60" s="97" t="s">
        <v>389</v>
      </c>
      <c r="E60" s="95"/>
      <c r="F60" s="103"/>
    </row>
    <row r="61" spans="1:6" ht="76.5">
      <c r="A61" s="168" t="s">
        <v>390</v>
      </c>
      <c r="B61" s="95"/>
      <c r="C61" s="103"/>
      <c r="D61" s="99" t="s">
        <v>391</v>
      </c>
      <c r="E61" s="95"/>
      <c r="F61" s="103"/>
    </row>
    <row r="62" spans="1:6" ht="12.75">
      <c r="A62" s="169" t="s">
        <v>474</v>
      </c>
      <c r="B62" s="101"/>
      <c r="C62" s="103"/>
      <c r="D62" s="101" t="s">
        <v>393</v>
      </c>
      <c r="E62" s="101">
        <v>1</v>
      </c>
      <c r="F62" s="103"/>
    </row>
    <row r="63" spans="1:6" ht="28.5" customHeight="1">
      <c r="A63" s="100" t="s">
        <v>398</v>
      </c>
      <c r="B63" s="101">
        <v>5</v>
      </c>
      <c r="C63" s="103"/>
      <c r="D63" s="101" t="s">
        <v>428</v>
      </c>
      <c r="E63" s="101"/>
      <c r="F63" s="103"/>
    </row>
    <row r="64" spans="1:6" ht="12.75">
      <c r="A64" s="102"/>
      <c r="B64" s="103"/>
      <c r="C64" s="103"/>
      <c r="D64" s="103"/>
      <c r="E64" s="103"/>
      <c r="F64" s="103"/>
    </row>
    <row r="65" spans="1:6" ht="12.75">
      <c r="A65" s="94" t="s">
        <v>399</v>
      </c>
      <c r="B65" s="95"/>
      <c r="C65" s="103"/>
      <c r="D65" s="97" t="s">
        <v>400</v>
      </c>
      <c r="E65" s="95"/>
      <c r="F65" s="103"/>
    </row>
    <row r="66" spans="1:6" ht="38.25">
      <c r="A66" s="168" t="s">
        <v>401</v>
      </c>
      <c r="B66" s="95"/>
      <c r="C66" s="103"/>
      <c r="D66" s="99" t="s">
        <v>475</v>
      </c>
      <c r="E66" s="95"/>
      <c r="F66" s="103"/>
    </row>
    <row r="67" spans="1:6" ht="12.75">
      <c r="A67" s="169" t="s">
        <v>403</v>
      </c>
      <c r="B67" s="101">
        <v>1</v>
      </c>
      <c r="C67" s="103"/>
      <c r="D67" s="101" t="s">
        <v>393</v>
      </c>
      <c r="E67" s="101"/>
      <c r="F67" s="103"/>
    </row>
    <row r="68" spans="1:6" ht="12.75">
      <c r="A68" s="169" t="s">
        <v>406</v>
      </c>
      <c r="B68" s="101"/>
      <c r="C68" s="103"/>
      <c r="D68" s="101" t="s">
        <v>476</v>
      </c>
      <c r="E68" s="101">
        <v>1</v>
      </c>
      <c r="F68" s="103"/>
    </row>
    <row r="69" spans="1:6" ht="12.75">
      <c r="A69" s="169" t="s">
        <v>410</v>
      </c>
      <c r="B69" s="101"/>
      <c r="C69" s="103"/>
      <c r="D69" s="101" t="s">
        <v>477</v>
      </c>
      <c r="E69" s="101"/>
      <c r="F69" s="103"/>
    </row>
    <row r="70" spans="1:6" ht="12.75">
      <c r="A70" s="169"/>
      <c r="B70" s="101"/>
      <c r="C70" s="103"/>
      <c r="D70" s="101" t="s">
        <v>478</v>
      </c>
      <c r="E70" s="101"/>
      <c r="F70" s="103"/>
    </row>
    <row r="71" spans="1:6" ht="12.75">
      <c r="A71" s="169"/>
      <c r="B71" s="101"/>
      <c r="C71" s="103"/>
      <c r="D71" s="101" t="s">
        <v>479</v>
      </c>
      <c r="E71" s="101"/>
      <c r="F71" s="103"/>
    </row>
    <row r="72" spans="1:6" ht="12.75">
      <c r="A72" s="169"/>
      <c r="B72" s="101"/>
      <c r="C72" s="103"/>
      <c r="D72" s="105" t="s">
        <v>480</v>
      </c>
      <c r="E72" s="105"/>
      <c r="F72" s="103"/>
    </row>
    <row r="73" spans="1:6" ht="12.75">
      <c r="A73" s="102"/>
      <c r="B73" s="103"/>
      <c r="C73" s="103"/>
      <c r="D73" s="103"/>
      <c r="E73" s="103"/>
      <c r="F73" s="103"/>
    </row>
    <row r="74" spans="1:6" ht="12.75">
      <c r="A74" s="94" t="s">
        <v>412</v>
      </c>
      <c r="B74" s="95"/>
      <c r="C74" s="103"/>
      <c r="D74" s="97" t="s">
        <v>413</v>
      </c>
      <c r="E74" s="95"/>
      <c r="F74" s="103"/>
    </row>
    <row r="75" spans="1:6" ht="51">
      <c r="A75" s="168" t="s">
        <v>414</v>
      </c>
      <c r="B75" s="95"/>
      <c r="C75" s="103"/>
      <c r="D75" s="99" t="s">
        <v>415</v>
      </c>
      <c r="E75" s="95"/>
      <c r="F75" s="103"/>
    </row>
    <row r="76" spans="1:6" ht="12.75">
      <c r="A76" s="169" t="s">
        <v>416</v>
      </c>
      <c r="B76" s="101"/>
      <c r="C76" s="103"/>
      <c r="D76" s="101" t="s">
        <v>417</v>
      </c>
      <c r="E76" s="101"/>
      <c r="F76" s="103"/>
    </row>
    <row r="77" spans="1:6" ht="25.5">
      <c r="A77" s="100" t="s">
        <v>481</v>
      </c>
      <c r="B77" s="101"/>
      <c r="C77" s="103"/>
      <c r="D77" s="101" t="s">
        <v>419</v>
      </c>
      <c r="E77" s="101"/>
      <c r="F77" s="103"/>
    </row>
    <row r="78" spans="1:6" ht="25.5">
      <c r="A78" s="100" t="s">
        <v>424</v>
      </c>
      <c r="B78" s="101">
        <v>5</v>
      </c>
      <c r="C78" s="103"/>
      <c r="D78" s="106" t="s">
        <v>482</v>
      </c>
      <c r="E78" s="101"/>
      <c r="F78" s="103"/>
    </row>
    <row r="79" spans="1:6" ht="12.75">
      <c r="A79" s="169"/>
      <c r="B79" s="101"/>
      <c r="C79" s="103"/>
      <c r="D79" s="101" t="s">
        <v>483</v>
      </c>
      <c r="E79" s="101"/>
      <c r="F79" s="103"/>
    </row>
    <row r="80" spans="1:6" ht="12.75">
      <c r="A80" s="169"/>
      <c r="B80" s="101"/>
      <c r="C80" s="103"/>
      <c r="D80" s="101" t="s">
        <v>484</v>
      </c>
      <c r="E80" s="101">
        <v>5</v>
      </c>
      <c r="F80" s="103"/>
    </row>
    <row r="81" spans="1:6" ht="12.75">
      <c r="A81" s="102"/>
      <c r="B81" s="103"/>
      <c r="C81" s="103"/>
      <c r="D81" s="103"/>
      <c r="E81" s="103"/>
      <c r="F81" s="103"/>
    </row>
    <row r="82" spans="1:6" ht="12.75">
      <c r="A82" s="94" t="s">
        <v>426</v>
      </c>
      <c r="B82" s="95"/>
      <c r="C82" s="103"/>
      <c r="D82" s="283"/>
      <c r="E82" s="283"/>
      <c r="F82" s="283"/>
    </row>
    <row r="83" spans="1:6" ht="51">
      <c r="A83" s="168" t="s">
        <v>427</v>
      </c>
      <c r="B83" s="95"/>
      <c r="C83" s="103"/>
      <c r="D83" s="283"/>
      <c r="E83" s="283"/>
      <c r="F83" s="283"/>
    </row>
    <row r="84" spans="1:6" ht="12.75">
      <c r="A84" s="169" t="s">
        <v>393</v>
      </c>
      <c r="B84" s="101">
        <v>1</v>
      </c>
      <c r="C84" s="103"/>
      <c r="D84" s="283"/>
      <c r="E84" s="283"/>
      <c r="F84" s="283"/>
    </row>
    <row r="85" spans="1:6" ht="12.75">
      <c r="A85" s="169" t="s">
        <v>428</v>
      </c>
      <c r="B85" s="101"/>
      <c r="C85" s="103"/>
      <c r="D85" s="283"/>
      <c r="E85" s="283"/>
      <c r="F85" s="283"/>
    </row>
    <row r="86" spans="1:6" ht="12.75">
      <c r="A86" s="102"/>
      <c r="B86" s="103"/>
      <c r="C86" s="103"/>
      <c r="D86" s="107"/>
      <c r="E86" s="107"/>
      <c r="F86" s="107"/>
    </row>
    <row r="87" spans="1:6" ht="13.5" customHeight="1">
      <c r="A87" s="300" t="s">
        <v>485</v>
      </c>
      <c r="B87" s="300"/>
      <c r="C87" s="103"/>
      <c r="D87" s="107"/>
      <c r="E87" s="107"/>
      <c r="F87" s="107"/>
    </row>
    <row r="88" spans="1:6" ht="7.5" customHeight="1">
      <c r="A88" s="300"/>
      <c r="B88" s="300"/>
      <c r="C88" s="103"/>
      <c r="D88" s="107"/>
      <c r="E88" s="107"/>
      <c r="F88" s="107"/>
    </row>
    <row r="89" spans="1:6" ht="12.75" hidden="1">
      <c r="A89" s="94"/>
      <c r="B89" s="95"/>
      <c r="C89" s="103"/>
      <c r="D89" s="107"/>
      <c r="E89" s="107"/>
      <c r="F89" s="107"/>
    </row>
    <row r="90" spans="1:6" ht="25.5">
      <c r="A90" s="168" t="s">
        <v>430</v>
      </c>
      <c r="B90" s="95"/>
      <c r="C90" s="103"/>
      <c r="D90" s="107"/>
      <c r="E90" s="107"/>
      <c r="F90" s="107"/>
    </row>
    <row r="91" spans="1:6" ht="12.75">
      <c r="A91" s="169" t="s">
        <v>486</v>
      </c>
      <c r="B91" s="101"/>
      <c r="C91" s="103"/>
      <c r="D91" s="107"/>
      <c r="E91" s="107"/>
      <c r="F91" s="107"/>
    </row>
    <row r="92" spans="1:6" ht="12.75">
      <c r="A92" s="169" t="s">
        <v>432</v>
      </c>
      <c r="B92" s="101"/>
      <c r="C92" s="103"/>
      <c r="D92" s="107"/>
      <c r="E92" s="107"/>
      <c r="F92" s="107"/>
    </row>
    <row r="93" spans="1:6" ht="12.75">
      <c r="A93" s="169" t="s">
        <v>487</v>
      </c>
      <c r="B93" s="101">
        <v>3</v>
      </c>
      <c r="C93" s="103"/>
      <c r="D93" s="107"/>
      <c r="E93" s="107"/>
      <c r="F93" s="107"/>
    </row>
    <row r="94" spans="1:6" ht="12.75">
      <c r="A94" s="169" t="s">
        <v>434</v>
      </c>
      <c r="B94" s="101"/>
      <c r="C94" s="103"/>
      <c r="D94" s="107"/>
      <c r="E94" s="107"/>
      <c r="F94" s="107"/>
    </row>
    <row r="95" spans="1:6" ht="12.75">
      <c r="A95" s="169" t="s">
        <v>435</v>
      </c>
      <c r="B95" s="101"/>
      <c r="C95" s="103"/>
      <c r="D95" s="107"/>
      <c r="E95" s="107"/>
      <c r="F95" s="107"/>
    </row>
    <row r="96" spans="1:6" ht="12.75">
      <c r="A96" s="102"/>
      <c r="B96" s="103"/>
      <c r="C96" s="103"/>
      <c r="D96" s="107"/>
      <c r="E96" s="107"/>
      <c r="F96" s="107"/>
    </row>
    <row r="97" spans="1:6" ht="14.25">
      <c r="A97" s="164" t="str">
        <f>'SR Area A'!A24:E24</f>
        <v>A.03 Contratti di somministrazione lavoro</v>
      </c>
      <c r="B97" s="165"/>
      <c r="C97" s="165"/>
      <c r="D97" s="165"/>
      <c r="E97" s="165"/>
      <c r="F97" s="165"/>
    </row>
    <row r="98" spans="1:6" ht="13.5" customHeight="1">
      <c r="A98" s="301" t="s">
        <v>472</v>
      </c>
      <c r="B98" s="301"/>
      <c r="C98" s="96"/>
      <c r="D98" s="302" t="s">
        <v>473</v>
      </c>
      <c r="E98" s="302"/>
      <c r="F98" s="96"/>
    </row>
    <row r="99" spans="1:6" ht="12.75">
      <c r="A99" s="301"/>
      <c r="B99" s="301"/>
      <c r="C99" s="96"/>
      <c r="D99" s="302"/>
      <c r="E99" s="302"/>
      <c r="F99" s="96"/>
    </row>
    <row r="100" spans="1:6" ht="12.75">
      <c r="A100" s="94" t="s">
        <v>374</v>
      </c>
      <c r="B100" s="95"/>
      <c r="C100" s="96"/>
      <c r="D100" s="97" t="s">
        <v>375</v>
      </c>
      <c r="E100" s="95"/>
      <c r="F100" s="96"/>
    </row>
    <row r="101" spans="1:6" ht="102">
      <c r="A101" s="98" t="s">
        <v>376</v>
      </c>
      <c r="B101" s="95"/>
      <c r="C101" s="96"/>
      <c r="D101" s="99" t="s">
        <v>377</v>
      </c>
      <c r="E101" s="95"/>
      <c r="F101" s="96"/>
    </row>
    <row r="102" spans="1:6" ht="12.75">
      <c r="A102" s="100" t="s">
        <v>378</v>
      </c>
      <c r="B102" s="101"/>
      <c r="C102" s="96"/>
      <c r="D102" s="101" t="s">
        <v>379</v>
      </c>
      <c r="E102" s="101">
        <v>1</v>
      </c>
      <c r="F102" s="96"/>
    </row>
    <row r="103" spans="1:6" ht="12.75">
      <c r="A103" s="100" t="s">
        <v>380</v>
      </c>
      <c r="B103" s="101">
        <v>2</v>
      </c>
      <c r="C103" s="96"/>
      <c r="D103" s="101" t="s">
        <v>381</v>
      </c>
      <c r="E103" s="101"/>
      <c r="F103" s="96"/>
    </row>
    <row r="104" spans="1:6" ht="12.75">
      <c r="A104" s="100" t="s">
        <v>382</v>
      </c>
      <c r="B104" s="101"/>
      <c r="C104" s="96"/>
      <c r="D104" s="101" t="s">
        <v>383</v>
      </c>
      <c r="E104" s="101"/>
      <c r="F104" s="96"/>
    </row>
    <row r="105" spans="1:6" ht="25.5">
      <c r="A105" s="100" t="s">
        <v>384</v>
      </c>
      <c r="B105" s="101"/>
      <c r="C105" s="96"/>
      <c r="D105" s="101" t="s">
        <v>385</v>
      </c>
      <c r="E105" s="101"/>
      <c r="F105" s="96"/>
    </row>
    <row r="106" spans="1:6" ht="12.75">
      <c r="A106" s="100" t="s">
        <v>386</v>
      </c>
      <c r="B106" s="101"/>
      <c r="C106" s="96"/>
      <c r="D106" s="101" t="s">
        <v>387</v>
      </c>
      <c r="E106" s="101"/>
      <c r="F106" s="96"/>
    </row>
    <row r="107" spans="1:6" ht="12.75">
      <c r="A107" s="102"/>
      <c r="B107" s="103"/>
      <c r="C107" s="103"/>
      <c r="D107" s="103"/>
      <c r="E107" s="103"/>
      <c r="F107" s="103"/>
    </row>
    <row r="108" spans="1:6" ht="12.75">
      <c r="A108" s="94" t="s">
        <v>388</v>
      </c>
      <c r="B108" s="95"/>
      <c r="C108" s="103"/>
      <c r="D108" s="97" t="s">
        <v>389</v>
      </c>
      <c r="E108" s="95"/>
      <c r="F108" s="103"/>
    </row>
    <row r="109" spans="1:6" ht="76.5">
      <c r="A109" s="168" t="s">
        <v>390</v>
      </c>
      <c r="B109" s="95"/>
      <c r="C109" s="103"/>
      <c r="D109" s="99" t="s">
        <v>391</v>
      </c>
      <c r="E109" s="95"/>
      <c r="F109" s="103"/>
    </row>
    <row r="110" spans="1:6" ht="12.75">
      <c r="A110" s="169" t="s">
        <v>474</v>
      </c>
      <c r="B110" s="101"/>
      <c r="C110" s="103"/>
      <c r="D110" s="101" t="s">
        <v>393</v>
      </c>
      <c r="E110" s="101">
        <v>1</v>
      </c>
      <c r="F110" s="103"/>
    </row>
    <row r="111" spans="1:6" ht="25.5">
      <c r="A111" s="100" t="s">
        <v>398</v>
      </c>
      <c r="B111" s="101">
        <v>5</v>
      </c>
      <c r="C111" s="103"/>
      <c r="D111" s="101" t="s">
        <v>428</v>
      </c>
      <c r="E111" s="101"/>
      <c r="F111" s="103"/>
    </row>
    <row r="112" spans="1:6" ht="12.75">
      <c r="A112" s="102"/>
      <c r="B112" s="103"/>
      <c r="C112" s="103"/>
      <c r="D112" s="103"/>
      <c r="E112" s="103"/>
      <c r="F112" s="103"/>
    </row>
    <row r="113" spans="1:6" ht="12.75">
      <c r="A113" s="94" t="s">
        <v>399</v>
      </c>
      <c r="B113" s="95"/>
      <c r="C113" s="103"/>
      <c r="D113" s="97" t="s">
        <v>400</v>
      </c>
      <c r="E113" s="95"/>
      <c r="F113" s="103"/>
    </row>
    <row r="114" spans="1:6" ht="38.25">
      <c r="A114" s="168" t="s">
        <v>401</v>
      </c>
      <c r="B114" s="95"/>
      <c r="C114" s="103"/>
      <c r="D114" s="99" t="s">
        <v>475</v>
      </c>
      <c r="E114" s="95"/>
      <c r="F114" s="103"/>
    </row>
    <row r="115" spans="1:6" ht="12.75">
      <c r="A115" s="169" t="s">
        <v>403</v>
      </c>
      <c r="B115" s="101">
        <v>1</v>
      </c>
      <c r="C115" s="103"/>
      <c r="D115" s="101" t="s">
        <v>393</v>
      </c>
      <c r="E115" s="101"/>
      <c r="F115" s="103"/>
    </row>
    <row r="116" spans="1:6" ht="12.75">
      <c r="A116" s="169" t="s">
        <v>406</v>
      </c>
      <c r="B116" s="101"/>
      <c r="C116" s="103"/>
      <c r="D116" s="101" t="s">
        <v>476</v>
      </c>
      <c r="E116" s="101">
        <v>1</v>
      </c>
      <c r="F116" s="103"/>
    </row>
    <row r="117" spans="1:6" ht="12.75">
      <c r="A117" s="169" t="s">
        <v>410</v>
      </c>
      <c r="B117" s="101"/>
      <c r="C117" s="103"/>
      <c r="D117" s="101" t="s">
        <v>477</v>
      </c>
      <c r="E117" s="101"/>
      <c r="F117" s="103"/>
    </row>
    <row r="118" spans="1:6" ht="12.75">
      <c r="A118" s="169"/>
      <c r="B118" s="101"/>
      <c r="C118" s="103"/>
      <c r="D118" s="101" t="s">
        <v>478</v>
      </c>
      <c r="E118" s="101"/>
      <c r="F118" s="103"/>
    </row>
    <row r="119" spans="1:6" ht="12.75">
      <c r="A119" s="169"/>
      <c r="B119" s="101"/>
      <c r="C119" s="103"/>
      <c r="D119" s="101" t="s">
        <v>479</v>
      </c>
      <c r="E119" s="101"/>
      <c r="F119" s="103"/>
    </row>
    <row r="120" spans="1:6" ht="12.75">
      <c r="A120" s="169"/>
      <c r="B120" s="101"/>
      <c r="C120" s="103"/>
      <c r="D120" s="105" t="s">
        <v>480</v>
      </c>
      <c r="E120" s="105"/>
      <c r="F120" s="103"/>
    </row>
    <row r="121" spans="1:6" ht="12.75">
      <c r="A121" s="102"/>
      <c r="B121" s="103"/>
      <c r="C121" s="103"/>
      <c r="D121" s="103"/>
      <c r="E121" s="103"/>
      <c r="F121" s="103"/>
    </row>
    <row r="122" spans="1:6" ht="12.75">
      <c r="A122" s="94" t="s">
        <v>412</v>
      </c>
      <c r="B122" s="95"/>
      <c r="C122" s="103"/>
      <c r="D122" s="97" t="s">
        <v>413</v>
      </c>
      <c r="E122" s="95"/>
      <c r="F122" s="103"/>
    </row>
    <row r="123" spans="1:6" ht="51">
      <c r="A123" s="168" t="s">
        <v>414</v>
      </c>
      <c r="B123" s="95"/>
      <c r="C123" s="103"/>
      <c r="D123" s="99" t="s">
        <v>415</v>
      </c>
      <c r="E123" s="95"/>
      <c r="F123" s="103"/>
    </row>
    <row r="124" spans="1:6" ht="12.75" customHeight="1">
      <c r="A124" s="169" t="s">
        <v>416</v>
      </c>
      <c r="B124" s="101"/>
      <c r="C124" s="103"/>
      <c r="D124" s="101" t="s">
        <v>417</v>
      </c>
      <c r="E124" s="101"/>
      <c r="F124" s="103"/>
    </row>
    <row r="125" spans="1:6" ht="25.5">
      <c r="A125" s="100" t="s">
        <v>481</v>
      </c>
      <c r="B125" s="101"/>
      <c r="C125" s="103"/>
      <c r="D125" s="101" t="s">
        <v>419</v>
      </c>
      <c r="E125" s="101"/>
      <c r="F125" s="103"/>
    </row>
    <row r="126" spans="1:6" ht="25.5">
      <c r="A126" s="100" t="s">
        <v>424</v>
      </c>
      <c r="B126" s="101">
        <v>5</v>
      </c>
      <c r="C126" s="103"/>
      <c r="D126" s="106" t="s">
        <v>482</v>
      </c>
      <c r="E126" s="101"/>
      <c r="F126" s="103"/>
    </row>
    <row r="127" spans="1:6" ht="12.75">
      <c r="A127" s="169"/>
      <c r="B127" s="101"/>
      <c r="C127" s="103"/>
      <c r="D127" s="101" t="s">
        <v>483</v>
      </c>
      <c r="E127" s="101"/>
      <c r="F127" s="103"/>
    </row>
    <row r="128" spans="1:6" ht="12.75">
      <c r="A128" s="169"/>
      <c r="B128" s="101"/>
      <c r="C128" s="103"/>
      <c r="D128" s="101" t="s">
        <v>484</v>
      </c>
      <c r="E128" s="101">
        <v>5</v>
      </c>
      <c r="F128" s="103"/>
    </row>
    <row r="129" spans="1:6" ht="12.75">
      <c r="A129" s="102"/>
      <c r="B129" s="103"/>
      <c r="C129" s="103"/>
      <c r="D129" s="103"/>
      <c r="E129" s="103"/>
      <c r="F129" s="103"/>
    </row>
    <row r="130" spans="1:6" ht="12.75">
      <c r="A130" s="94" t="s">
        <v>426</v>
      </c>
      <c r="B130" s="95"/>
      <c r="C130" s="103"/>
      <c r="D130" s="283"/>
      <c r="E130" s="283"/>
      <c r="F130" s="283"/>
    </row>
    <row r="131" spans="1:6" ht="51">
      <c r="A131" s="168" t="s">
        <v>427</v>
      </c>
      <c r="B131" s="95"/>
      <c r="C131" s="103"/>
      <c r="D131" s="283"/>
      <c r="E131" s="283"/>
      <c r="F131" s="283"/>
    </row>
    <row r="132" spans="1:6" ht="12.75">
      <c r="A132" s="169" t="s">
        <v>393</v>
      </c>
      <c r="B132" s="101">
        <v>1</v>
      </c>
      <c r="C132" s="103"/>
      <c r="D132" s="283"/>
      <c r="E132" s="283"/>
      <c r="F132" s="283"/>
    </row>
    <row r="133" spans="1:6" ht="12.75">
      <c r="A133" s="169" t="s">
        <v>428</v>
      </c>
      <c r="B133" s="101"/>
      <c r="C133" s="103"/>
      <c r="D133" s="283"/>
      <c r="E133" s="283"/>
      <c r="F133" s="283"/>
    </row>
    <row r="134" spans="1:6" ht="12.75">
      <c r="A134" s="102"/>
      <c r="B134" s="103"/>
      <c r="C134" s="103"/>
      <c r="D134" s="107"/>
      <c r="E134" s="107"/>
      <c r="F134" s="107"/>
    </row>
    <row r="135" spans="1:6" ht="13.5" customHeight="1">
      <c r="A135" s="300" t="s">
        <v>485</v>
      </c>
      <c r="B135" s="300"/>
      <c r="C135" s="103"/>
      <c r="D135" s="107"/>
      <c r="E135" s="107"/>
      <c r="F135" s="107"/>
    </row>
    <row r="136" spans="1:6" ht="4.5" customHeight="1">
      <c r="A136" s="300"/>
      <c r="B136" s="300"/>
      <c r="C136" s="103"/>
      <c r="D136" s="107"/>
      <c r="E136" s="107"/>
      <c r="F136" s="107"/>
    </row>
    <row r="137" spans="1:6" ht="12.75" hidden="1">
      <c r="A137" s="94"/>
      <c r="B137" s="95"/>
      <c r="C137" s="103"/>
      <c r="D137" s="107"/>
      <c r="E137" s="107"/>
      <c r="F137" s="107"/>
    </row>
    <row r="138" spans="1:6" ht="25.5">
      <c r="A138" s="168" t="s">
        <v>430</v>
      </c>
      <c r="B138" s="95"/>
      <c r="C138" s="103"/>
      <c r="D138" s="107"/>
      <c r="E138" s="107"/>
      <c r="F138" s="107"/>
    </row>
    <row r="139" spans="1:6" ht="12.75">
      <c r="A139" s="169" t="s">
        <v>486</v>
      </c>
      <c r="B139" s="101"/>
      <c r="C139" s="103"/>
      <c r="D139" s="107"/>
      <c r="E139" s="107"/>
      <c r="F139" s="107"/>
    </row>
    <row r="140" spans="1:6" ht="12.75">
      <c r="A140" s="169" t="s">
        <v>432</v>
      </c>
      <c r="B140" s="101">
        <v>2</v>
      </c>
      <c r="C140" s="103"/>
      <c r="D140" s="107"/>
      <c r="E140" s="107"/>
      <c r="F140" s="107"/>
    </row>
    <row r="141" spans="1:6" ht="12.75">
      <c r="A141" s="169" t="s">
        <v>487</v>
      </c>
      <c r="B141" s="101"/>
      <c r="C141" s="103"/>
      <c r="D141" s="107"/>
      <c r="E141" s="107"/>
      <c r="F141" s="107"/>
    </row>
    <row r="142" spans="1:6" ht="12.75">
      <c r="A142" s="169" t="s">
        <v>434</v>
      </c>
      <c r="B142" s="101"/>
      <c r="C142" s="103"/>
      <c r="D142" s="107"/>
      <c r="E142" s="107"/>
      <c r="F142" s="107"/>
    </row>
    <row r="143" spans="1:6" ht="12.75">
      <c r="A143" s="169" t="s">
        <v>435</v>
      </c>
      <c r="B143" s="101"/>
      <c r="C143" s="103"/>
      <c r="D143" s="107"/>
      <c r="E143" s="107"/>
      <c r="F143" s="107"/>
    </row>
    <row r="144" spans="1:6" ht="12.75">
      <c r="A144" s="102"/>
      <c r="B144" s="103"/>
      <c r="C144" s="103"/>
      <c r="D144" s="107"/>
      <c r="E144" s="107"/>
      <c r="F144" s="107"/>
    </row>
    <row r="145" spans="1:6" ht="14.25">
      <c r="A145" s="170" t="str">
        <f>'Aree di rischio per processi'!A12</f>
        <v>A.06 Gestione assenze/presenze</v>
      </c>
      <c r="B145" s="171"/>
      <c r="C145" s="171"/>
      <c r="D145" s="171"/>
      <c r="E145" s="171"/>
      <c r="F145" s="171"/>
    </row>
    <row r="146" spans="1:6" ht="13.5" customHeight="1">
      <c r="A146" s="166" t="s">
        <v>472</v>
      </c>
      <c r="B146" s="167"/>
      <c r="C146" s="96"/>
      <c r="D146" s="167" t="s">
        <v>473</v>
      </c>
      <c r="E146" s="167"/>
      <c r="F146" s="96"/>
    </row>
    <row r="147" spans="1:6" ht="12.75">
      <c r="A147" s="166"/>
      <c r="B147" s="167"/>
      <c r="C147" s="96"/>
      <c r="D147" s="167"/>
      <c r="E147" s="167"/>
      <c r="F147" s="96"/>
    </row>
    <row r="148" spans="1:6" ht="12.75">
      <c r="A148" s="94" t="s">
        <v>374</v>
      </c>
      <c r="B148" s="95"/>
      <c r="C148" s="96"/>
      <c r="D148" s="97" t="s">
        <v>375</v>
      </c>
      <c r="E148" s="95"/>
      <c r="F148" s="96"/>
    </row>
    <row r="149" spans="1:6" ht="102">
      <c r="A149" s="98" t="s">
        <v>376</v>
      </c>
      <c r="B149" s="95"/>
      <c r="C149" s="96"/>
      <c r="D149" s="99" t="s">
        <v>377</v>
      </c>
      <c r="E149" s="95"/>
      <c r="F149" s="96"/>
    </row>
    <row r="150" spans="1:6" ht="12.75">
      <c r="A150" s="100" t="s">
        <v>378</v>
      </c>
      <c r="B150" s="101"/>
      <c r="C150" s="96"/>
      <c r="D150" s="101" t="s">
        <v>379</v>
      </c>
      <c r="E150" s="101"/>
      <c r="F150" s="96"/>
    </row>
    <row r="151" spans="1:6" ht="12.75">
      <c r="A151" s="100" t="s">
        <v>380</v>
      </c>
      <c r="B151" s="101">
        <v>2</v>
      </c>
      <c r="C151" s="96"/>
      <c r="D151" s="101" t="s">
        <v>381</v>
      </c>
      <c r="E151" s="101"/>
      <c r="F151" s="96"/>
    </row>
    <row r="152" spans="1:6" ht="12.75">
      <c r="A152" s="100" t="s">
        <v>382</v>
      </c>
      <c r="B152" s="101"/>
      <c r="C152" s="96"/>
      <c r="D152" s="101" t="s">
        <v>383</v>
      </c>
      <c r="E152" s="101">
        <v>3</v>
      </c>
      <c r="F152" s="96"/>
    </row>
    <row r="153" spans="1:6" ht="25.5">
      <c r="A153" s="100" t="s">
        <v>384</v>
      </c>
      <c r="B153" s="101"/>
      <c r="C153" s="96"/>
      <c r="D153" s="101" t="s">
        <v>385</v>
      </c>
      <c r="E153" s="101"/>
      <c r="F153" s="96"/>
    </row>
    <row r="154" spans="1:6" ht="12.75">
      <c r="A154" s="100" t="s">
        <v>386</v>
      </c>
      <c r="B154" s="101"/>
      <c r="C154" s="96"/>
      <c r="D154" s="101" t="s">
        <v>387</v>
      </c>
      <c r="E154" s="101"/>
      <c r="F154" s="96"/>
    </row>
    <row r="155" spans="1:6" ht="12.75">
      <c r="A155" s="102"/>
      <c r="B155" s="103"/>
      <c r="C155" s="103"/>
      <c r="D155" s="103"/>
      <c r="E155" s="103"/>
      <c r="F155" s="103"/>
    </row>
    <row r="156" spans="1:6" ht="12.75">
      <c r="A156" s="94" t="s">
        <v>388</v>
      </c>
      <c r="B156" s="95"/>
      <c r="C156" s="103"/>
      <c r="D156" s="97" t="s">
        <v>389</v>
      </c>
      <c r="E156" s="95"/>
      <c r="F156" s="103"/>
    </row>
    <row r="157" spans="1:6" ht="76.5">
      <c r="A157" s="168" t="s">
        <v>390</v>
      </c>
      <c r="B157" s="95"/>
      <c r="C157" s="103"/>
      <c r="D157" s="99" t="s">
        <v>391</v>
      </c>
      <c r="E157" s="95"/>
      <c r="F157" s="103"/>
    </row>
    <row r="158" spans="1:6" ht="12.75">
      <c r="A158" s="169" t="s">
        <v>474</v>
      </c>
      <c r="B158" s="101">
        <v>1</v>
      </c>
      <c r="C158" s="103"/>
      <c r="D158" s="101" t="s">
        <v>393</v>
      </c>
      <c r="E158" s="101">
        <v>1</v>
      </c>
      <c r="F158" s="103"/>
    </row>
    <row r="159" spans="1:6" ht="25.5">
      <c r="A159" s="100" t="s">
        <v>398</v>
      </c>
      <c r="B159" s="101"/>
      <c r="C159" s="103"/>
      <c r="D159" s="101" t="s">
        <v>428</v>
      </c>
      <c r="E159" s="101"/>
      <c r="F159" s="103"/>
    </row>
    <row r="160" spans="1:6" ht="12.75">
      <c r="A160" s="102"/>
      <c r="B160" s="103"/>
      <c r="C160" s="103"/>
      <c r="D160" s="103"/>
      <c r="E160" s="103"/>
      <c r="F160" s="103"/>
    </row>
    <row r="161" spans="1:6" ht="12.75">
      <c r="A161" s="94" t="s">
        <v>399</v>
      </c>
      <c r="B161" s="95"/>
      <c r="C161" s="103"/>
      <c r="D161" s="97" t="s">
        <v>400</v>
      </c>
      <c r="E161" s="95"/>
      <c r="F161" s="103"/>
    </row>
    <row r="162" spans="1:6" ht="38.25">
      <c r="A162" s="168" t="s">
        <v>401</v>
      </c>
      <c r="B162" s="95"/>
      <c r="C162" s="103"/>
      <c r="D162" s="99" t="s">
        <v>475</v>
      </c>
      <c r="E162" s="95"/>
      <c r="F162" s="103"/>
    </row>
    <row r="163" spans="1:6" ht="12.75">
      <c r="A163" s="169" t="s">
        <v>403</v>
      </c>
      <c r="B163" s="101">
        <v>1</v>
      </c>
      <c r="C163" s="103"/>
      <c r="D163" s="101" t="s">
        <v>393</v>
      </c>
      <c r="E163" s="101"/>
      <c r="F163" s="103"/>
    </row>
    <row r="164" spans="1:6" ht="12.75">
      <c r="A164" s="169" t="s">
        <v>406</v>
      </c>
      <c r="B164" s="101"/>
      <c r="C164" s="103"/>
      <c r="D164" s="101" t="s">
        <v>476</v>
      </c>
      <c r="E164" s="101">
        <v>1</v>
      </c>
      <c r="F164" s="103"/>
    </row>
    <row r="165" spans="1:6" ht="12.75">
      <c r="A165" s="169" t="s">
        <v>410</v>
      </c>
      <c r="B165" s="101"/>
      <c r="C165" s="103"/>
      <c r="D165" s="101" t="s">
        <v>477</v>
      </c>
      <c r="E165" s="101"/>
      <c r="F165" s="103"/>
    </row>
    <row r="166" spans="1:6" ht="12.75">
      <c r="A166" s="169"/>
      <c r="B166" s="101"/>
      <c r="C166" s="103"/>
      <c r="D166" s="101" t="s">
        <v>478</v>
      </c>
      <c r="E166" s="101"/>
      <c r="F166" s="103"/>
    </row>
    <row r="167" spans="1:6" ht="12.75">
      <c r="A167" s="169"/>
      <c r="B167" s="101"/>
      <c r="C167" s="103"/>
      <c r="D167" s="101" t="s">
        <v>479</v>
      </c>
      <c r="E167" s="101"/>
      <c r="F167" s="103"/>
    </row>
    <row r="168" spans="1:6" ht="12.75">
      <c r="A168" s="169"/>
      <c r="B168" s="101"/>
      <c r="C168" s="103"/>
      <c r="D168" s="105" t="s">
        <v>480</v>
      </c>
      <c r="E168" s="105"/>
      <c r="F168" s="103"/>
    </row>
    <row r="169" spans="1:6" ht="12.75">
      <c r="A169" s="102"/>
      <c r="B169" s="103"/>
      <c r="C169" s="103"/>
      <c r="D169" s="103"/>
      <c r="E169" s="103"/>
      <c r="F169" s="103"/>
    </row>
    <row r="170" spans="1:6" ht="12.75">
      <c r="A170" s="94" t="s">
        <v>412</v>
      </c>
      <c r="B170" s="95"/>
      <c r="C170" s="103"/>
      <c r="D170" s="97" t="s">
        <v>413</v>
      </c>
      <c r="E170" s="95"/>
      <c r="F170" s="103"/>
    </row>
    <row r="171" spans="1:6" ht="51">
      <c r="A171" s="168" t="s">
        <v>414</v>
      </c>
      <c r="B171" s="95"/>
      <c r="C171" s="103"/>
      <c r="D171" s="99" t="s">
        <v>415</v>
      </c>
      <c r="E171" s="95"/>
      <c r="F171" s="103"/>
    </row>
    <row r="172" spans="1:6" ht="12.75">
      <c r="A172" s="169" t="s">
        <v>416</v>
      </c>
      <c r="B172" s="101">
        <v>1</v>
      </c>
      <c r="C172" s="103"/>
      <c r="D172" s="101" t="s">
        <v>417</v>
      </c>
      <c r="E172" s="101"/>
      <c r="F172" s="103"/>
    </row>
    <row r="173" spans="1:6" ht="25.5">
      <c r="A173" s="100" t="s">
        <v>481</v>
      </c>
      <c r="B173" s="101"/>
      <c r="C173" s="103"/>
      <c r="D173" s="101" t="s">
        <v>419</v>
      </c>
      <c r="E173" s="101"/>
      <c r="F173" s="103"/>
    </row>
    <row r="174" spans="1:6" ht="25.5">
      <c r="A174" s="100" t="s">
        <v>424</v>
      </c>
      <c r="B174" s="101"/>
      <c r="C174" s="103"/>
      <c r="D174" s="106" t="s">
        <v>482</v>
      </c>
      <c r="E174" s="101"/>
      <c r="F174" s="103"/>
    </row>
    <row r="175" spans="1:6" ht="12.75">
      <c r="A175" s="169"/>
      <c r="B175" s="101"/>
      <c r="C175" s="103"/>
      <c r="D175" s="101" t="s">
        <v>483</v>
      </c>
      <c r="E175" s="101"/>
      <c r="F175" s="103"/>
    </row>
    <row r="176" spans="1:6" ht="12.75">
      <c r="A176" s="169"/>
      <c r="B176" s="101"/>
      <c r="C176" s="103"/>
      <c r="D176" s="101" t="s">
        <v>484</v>
      </c>
      <c r="E176" s="101">
        <v>5</v>
      </c>
      <c r="F176" s="103"/>
    </row>
    <row r="177" spans="1:6" ht="12.75">
      <c r="A177" s="102"/>
      <c r="B177" s="103"/>
      <c r="C177" s="103"/>
      <c r="D177" s="103"/>
      <c r="E177" s="103"/>
      <c r="F177" s="103"/>
    </row>
    <row r="178" spans="1:6" ht="12.75">
      <c r="A178" s="94" t="s">
        <v>426</v>
      </c>
      <c r="B178" s="95"/>
      <c r="C178" s="103"/>
      <c r="D178" s="283"/>
      <c r="E178" s="283"/>
      <c r="F178" s="283"/>
    </row>
    <row r="179" spans="1:6" ht="51">
      <c r="A179" s="168" t="s">
        <v>427</v>
      </c>
      <c r="B179" s="95"/>
      <c r="C179" s="103"/>
      <c r="D179" s="283"/>
      <c r="E179" s="283"/>
      <c r="F179" s="283"/>
    </row>
    <row r="180" spans="1:6" ht="12.75">
      <c r="A180" s="169" t="s">
        <v>393</v>
      </c>
      <c r="B180" s="101">
        <v>1</v>
      </c>
      <c r="C180" s="103"/>
      <c r="D180" s="283"/>
      <c r="E180" s="283"/>
      <c r="F180" s="283"/>
    </row>
    <row r="181" spans="1:6" ht="12.75">
      <c r="A181" s="169" t="s">
        <v>428</v>
      </c>
      <c r="B181" s="101"/>
      <c r="C181" s="103"/>
      <c r="D181" s="283"/>
      <c r="E181" s="283"/>
      <c r="F181" s="283"/>
    </row>
    <row r="182" spans="1:6" ht="12.75">
      <c r="A182" s="102"/>
      <c r="B182" s="103"/>
      <c r="C182" s="103"/>
      <c r="D182" s="107"/>
      <c r="E182" s="107"/>
      <c r="F182" s="107"/>
    </row>
    <row r="183" spans="1:6" ht="12.75" customHeight="1">
      <c r="A183" s="300" t="s">
        <v>485</v>
      </c>
      <c r="B183" s="300"/>
      <c r="C183" s="103"/>
      <c r="D183" s="107"/>
      <c r="E183" s="107"/>
      <c r="F183" s="107"/>
    </row>
    <row r="184" spans="1:6" ht="9.75" customHeight="1">
      <c r="A184" s="300"/>
      <c r="B184" s="300"/>
      <c r="C184" s="103"/>
      <c r="D184" s="107"/>
      <c r="E184" s="107"/>
      <c r="F184" s="107"/>
    </row>
    <row r="185" spans="1:6" ht="12.75" hidden="1">
      <c r="A185" s="94"/>
      <c r="B185" s="95"/>
      <c r="C185" s="103"/>
      <c r="D185" s="107"/>
      <c r="E185" s="107"/>
      <c r="F185" s="107"/>
    </row>
    <row r="186" spans="1:6" ht="25.5">
      <c r="A186" s="168" t="s">
        <v>430</v>
      </c>
      <c r="B186" s="95"/>
      <c r="C186" s="103"/>
      <c r="D186" s="107"/>
      <c r="E186" s="107"/>
      <c r="F186" s="107"/>
    </row>
    <row r="187" spans="1:6" ht="12.75">
      <c r="A187" s="169" t="s">
        <v>486</v>
      </c>
      <c r="B187" s="101"/>
      <c r="C187" s="103"/>
      <c r="D187" s="107"/>
      <c r="E187" s="107"/>
      <c r="F187" s="107"/>
    </row>
    <row r="188" spans="1:6" ht="12.75">
      <c r="A188" s="169" t="s">
        <v>432</v>
      </c>
      <c r="B188" s="101">
        <v>2</v>
      </c>
      <c r="C188" s="103"/>
      <c r="D188" s="107"/>
      <c r="E188" s="107"/>
      <c r="F188" s="107"/>
    </row>
    <row r="189" spans="1:6" ht="12.75">
      <c r="A189" s="169" t="s">
        <v>487</v>
      </c>
      <c r="B189" s="101"/>
      <c r="C189" s="103"/>
      <c r="D189" s="107"/>
      <c r="E189" s="107"/>
      <c r="F189" s="107"/>
    </row>
    <row r="190" spans="1:6" ht="12.75">
      <c r="A190" s="169" t="s">
        <v>434</v>
      </c>
      <c r="B190" s="101"/>
      <c r="C190" s="103"/>
      <c r="D190" s="107"/>
      <c r="E190" s="107"/>
      <c r="F190" s="107"/>
    </row>
    <row r="191" spans="1:6" ht="12.75">
      <c r="A191" s="169" t="s">
        <v>435</v>
      </c>
      <c r="B191" s="101"/>
      <c r="C191" s="103"/>
      <c r="D191" s="107"/>
      <c r="E191" s="107"/>
      <c r="F191" s="107"/>
    </row>
    <row r="192" spans="1:6" ht="12.75">
      <c r="A192" s="102"/>
      <c r="B192" s="103"/>
      <c r="C192" s="103"/>
      <c r="D192" s="107"/>
      <c r="E192" s="107"/>
      <c r="F192" s="107"/>
    </row>
    <row r="193" spans="1:2" ht="12.75">
      <c r="A193" s="104"/>
      <c r="B193" s="104"/>
    </row>
  </sheetData>
  <sheetProtection selectLockedCells="1" selectUnlockedCells="1"/>
  <mergeCells count="13">
    <mergeCell ref="A2:B3"/>
    <mergeCell ref="D2:E3"/>
    <mergeCell ref="D34:F37"/>
    <mergeCell ref="A39:B40"/>
    <mergeCell ref="A50:B51"/>
    <mergeCell ref="D82:F85"/>
    <mergeCell ref="A183:B184"/>
    <mergeCell ref="A87:B88"/>
    <mergeCell ref="A98:B99"/>
    <mergeCell ref="D98:E99"/>
    <mergeCell ref="D130:F133"/>
    <mergeCell ref="A135:B136"/>
    <mergeCell ref="D178:F181"/>
  </mergeCells>
  <dataValidations count="1">
    <dataValidation type="list" allowBlank="1" showErrorMessage="1" sqref="H6:H7 H9:H11">
      <formula1>$D$2:$D$8</formula1>
      <formula2>0</formula2>
    </dataValidation>
  </dataValidations>
  <printOptions/>
  <pageMargins left="0.5118110236220472" right="0.35433070866141736" top="0.85" bottom="0.6692913385826772" header="0.5118110236220472" footer="0.5118110236220472"/>
  <pageSetup horizontalDpi="300" verticalDpi="300" orientation="portrait" paperSize="9" scale="70" r:id="rId1"/>
  <headerFooter alignWithMargins="0">
    <oddHeader>&amp;L&amp;12Allegato n. 7 al Piano prevenzione corruzione e trasparenza triennio 2020-2022
&amp;"Arial,Grassetto"&amp;14PESATURA PROCESSI AREA A - CONCENTRO</oddHeader>
    <oddFooter>&amp;Rpag. &amp;P di &amp;N</oddFooter>
  </headerFooter>
  <rowBreaks count="3" manualBreakCount="3">
    <brk id="48" max="255" man="1"/>
    <brk id="96" max="255" man="1"/>
    <brk id="144" max="255" man="1"/>
  </rowBreaks>
</worksheet>
</file>

<file path=xl/worksheets/sheet8.xml><?xml version="1.0" encoding="utf-8"?>
<worksheet xmlns="http://schemas.openxmlformats.org/spreadsheetml/2006/main" xmlns:r="http://schemas.openxmlformats.org/officeDocument/2006/relationships">
  <sheetPr>
    <tabColor indexed="24"/>
  </sheetPr>
  <dimension ref="A1:O81"/>
  <sheetViews>
    <sheetView zoomScale="70" zoomScaleNormal="70" zoomScalePageLayoutView="85" workbookViewId="0" topLeftCell="A2">
      <selection activeCell="C6" sqref="C6:C11"/>
    </sheetView>
  </sheetViews>
  <sheetFormatPr defaultColWidth="10.8515625" defaultRowHeight="12.75" outlineLevelRow="1"/>
  <cols>
    <col min="1" max="1" width="9.00390625" style="130" customWidth="1"/>
    <col min="2" max="2" width="9.8515625" style="130" customWidth="1"/>
    <col min="3" max="3" width="8.7109375" style="130" customWidth="1"/>
    <col min="4" max="4" width="25.00390625" style="130" customWidth="1"/>
    <col min="5" max="5" width="34.7109375" style="130" customWidth="1"/>
    <col min="6" max="6" width="26.140625" style="130" customWidth="1"/>
    <col min="7" max="7" width="26.7109375" style="130" customWidth="1"/>
    <col min="8" max="8" width="26.140625" style="172" customWidth="1"/>
    <col min="9" max="9" width="22.00390625" style="130" customWidth="1"/>
    <col min="10" max="10" width="25.7109375" style="130" customWidth="1"/>
    <col min="11" max="11" width="14.7109375" style="130" customWidth="1"/>
    <col min="12" max="12" width="20.7109375" style="130" customWidth="1"/>
    <col min="13" max="13" width="19.28125" style="130" customWidth="1"/>
    <col min="14" max="14" width="29.28125" style="130" customWidth="1"/>
    <col min="15" max="15" width="3.28125" style="132" customWidth="1"/>
    <col min="16" max="16384" width="10.8515625" style="130" customWidth="1"/>
  </cols>
  <sheetData>
    <row r="1" spans="1:15" s="132" customFormat="1" ht="18" customHeight="1" hidden="1">
      <c r="A1" s="173" t="s">
        <v>488</v>
      </c>
      <c r="B1" s="139"/>
      <c r="C1" s="139"/>
      <c r="D1" s="139"/>
      <c r="E1" s="139"/>
      <c r="F1" s="139"/>
      <c r="G1" s="139"/>
      <c r="H1" s="174"/>
      <c r="I1" s="139"/>
      <c r="J1" s="139"/>
      <c r="K1" s="139"/>
      <c r="L1" s="139"/>
      <c r="M1" s="139"/>
      <c r="N1" s="139"/>
      <c r="O1" s="139"/>
    </row>
    <row r="2" spans="1:15" s="140" customFormat="1" ht="27" customHeight="1">
      <c r="A2" s="133" t="str">
        <f>'Aree di rischio per processi'!B3</f>
        <v>B) Contratti pubblici (procedure di approvvigionamento)</v>
      </c>
      <c r="B2" s="134"/>
      <c r="C2" s="134"/>
      <c r="D2" s="134"/>
      <c r="E2" s="138"/>
      <c r="F2" s="134"/>
      <c r="G2" s="136" t="s">
        <v>456</v>
      </c>
      <c r="H2" s="175"/>
      <c r="I2" s="138"/>
      <c r="J2" s="138"/>
      <c r="K2" s="138"/>
      <c r="L2" s="138"/>
      <c r="M2" s="138"/>
      <c r="N2" s="138"/>
      <c r="O2" s="139"/>
    </row>
    <row r="3" spans="1:15" ht="34.5" customHeight="1">
      <c r="A3" s="295" t="str">
        <f>'Aree di rischio per processi'!A18</f>
        <v>B.01 Programmazione del fabbisogno</v>
      </c>
      <c r="B3" s="295"/>
      <c r="C3" s="295"/>
      <c r="D3" s="295"/>
      <c r="E3" s="295"/>
      <c r="F3" s="295"/>
      <c r="G3" s="144" t="str">
        <f>IF(C6=0,"--",IF(C6&lt;7,"Basso",IF(C6&lt;15,"Medio",IF(C6&lt;25.1,"Alto",""))))</f>
        <v>Basso</v>
      </c>
      <c r="H3" s="176">
        <f>C6</f>
        <v>6.3</v>
      </c>
      <c r="I3" s="143"/>
      <c r="J3" s="141"/>
      <c r="K3" s="141"/>
      <c r="L3" s="141"/>
      <c r="M3" s="141"/>
      <c r="N3" s="141"/>
      <c r="O3" s="139"/>
    </row>
    <row r="4" spans="1:15" ht="83.25" customHeight="1" outlineLevel="1">
      <c r="A4" s="296" t="str">
        <f>A3</f>
        <v>B.01 Programmazione del fabbisogno</v>
      </c>
      <c r="B4" s="304" t="s">
        <v>457</v>
      </c>
      <c r="C4" s="304"/>
      <c r="D4" s="177" t="s">
        <v>489</v>
      </c>
      <c r="E4" s="147" t="s">
        <v>458</v>
      </c>
      <c r="F4" s="147" t="s">
        <v>459</v>
      </c>
      <c r="G4" s="148" t="s">
        <v>460</v>
      </c>
      <c r="H4" s="298" t="s">
        <v>461</v>
      </c>
      <c r="I4" s="298"/>
      <c r="J4" s="288" t="s">
        <v>462</v>
      </c>
      <c r="K4" s="288"/>
      <c r="L4" s="288" t="s">
        <v>463</v>
      </c>
      <c r="M4" s="288" t="s">
        <v>464</v>
      </c>
      <c r="N4" s="288" t="s">
        <v>465</v>
      </c>
      <c r="O4" s="139"/>
    </row>
    <row r="5" spans="1:15" ht="20.25" customHeight="1" outlineLevel="1">
      <c r="A5" s="296"/>
      <c r="B5" s="304"/>
      <c r="C5" s="304"/>
      <c r="D5" s="147"/>
      <c r="E5" s="178"/>
      <c r="F5" s="150"/>
      <c r="G5" s="150"/>
      <c r="H5" s="151" t="s">
        <v>466</v>
      </c>
      <c r="I5" s="151" t="s">
        <v>467</v>
      </c>
      <c r="J5" s="151" t="s">
        <v>466</v>
      </c>
      <c r="K5" s="151" t="s">
        <v>467</v>
      </c>
      <c r="L5" s="288"/>
      <c r="M5" s="288"/>
      <c r="N5" s="288"/>
      <c r="O5" s="139"/>
    </row>
    <row r="6" spans="1:15" ht="64.5" customHeight="1" outlineLevel="1">
      <c r="A6" s="296"/>
      <c r="B6" s="152" t="s">
        <v>468</v>
      </c>
      <c r="C6" s="303">
        <f>B7*B9</f>
        <v>6.3</v>
      </c>
      <c r="D6" s="319" t="s">
        <v>490</v>
      </c>
      <c r="E6" s="271" t="str">
        <f>'Catalogo rischi'!A80</f>
        <v>RB.44 apposizione di riserve generiche a cui consegue un'incontrollata lievitazione dei costi</v>
      </c>
      <c r="F6" s="320" t="str">
        <f>VLOOKUP(E6,'Catalogo rischi'!$A$37:$B$80,2,FALSE)</f>
        <v>CR.5 Elusione delle procedure di svolgimento dell'attività e di controllo</v>
      </c>
      <c r="G6" s="271" t="s">
        <v>20</v>
      </c>
      <c r="H6" s="271" t="s">
        <v>491</v>
      </c>
      <c r="I6" s="271"/>
      <c r="J6" s="271" t="s">
        <v>656</v>
      </c>
      <c r="K6" s="321"/>
      <c r="L6" s="293" t="s">
        <v>665</v>
      </c>
      <c r="M6" s="293" t="s">
        <v>666</v>
      </c>
      <c r="N6" s="271" t="s">
        <v>679</v>
      </c>
      <c r="O6" s="139"/>
    </row>
    <row r="7" spans="1:15" ht="34.5" customHeight="1" outlineLevel="1">
      <c r="A7" s="296"/>
      <c r="B7" s="146">
        <f>SUM(B!B6:B37)/5</f>
        <v>2.8</v>
      </c>
      <c r="C7" s="303"/>
      <c r="D7" s="319"/>
      <c r="E7" s="271"/>
      <c r="F7" s="271"/>
      <c r="G7" s="271"/>
      <c r="H7" s="271"/>
      <c r="I7" s="271"/>
      <c r="J7" s="271"/>
      <c r="K7" s="321"/>
      <c r="L7" s="293"/>
      <c r="M7" s="293"/>
      <c r="N7" s="271"/>
      <c r="O7" s="139"/>
    </row>
    <row r="8" spans="1:15" ht="65.25" customHeight="1" outlineLevel="1">
      <c r="A8" s="296"/>
      <c r="B8" s="156"/>
      <c r="C8" s="303"/>
      <c r="D8" s="319"/>
      <c r="E8" s="271"/>
      <c r="F8" s="320"/>
      <c r="G8" s="271"/>
      <c r="H8" s="271"/>
      <c r="I8" s="271"/>
      <c r="J8" s="271"/>
      <c r="K8" s="321"/>
      <c r="L8" s="293"/>
      <c r="M8" s="293"/>
      <c r="N8" s="271"/>
      <c r="O8" s="139"/>
    </row>
    <row r="9" spans="1:15" ht="18" customHeight="1" outlineLevel="1">
      <c r="A9" s="296"/>
      <c r="B9" s="308">
        <f>SUM(B!E6:E32)/4</f>
        <v>2.25</v>
      </c>
      <c r="C9" s="303"/>
      <c r="D9" s="179"/>
      <c r="E9" s="153"/>
      <c r="F9" s="37"/>
      <c r="G9" s="180"/>
      <c r="H9" s="181"/>
      <c r="I9" s="153"/>
      <c r="J9" s="153"/>
      <c r="K9" s="4"/>
      <c r="L9" s="153"/>
      <c r="M9" s="153"/>
      <c r="N9" s="37"/>
      <c r="O9" s="139"/>
    </row>
    <row r="10" spans="1:15" ht="18" customHeight="1" outlineLevel="1">
      <c r="A10" s="296"/>
      <c r="B10" s="308"/>
      <c r="C10" s="303"/>
      <c r="D10" s="179"/>
      <c r="E10" s="153"/>
      <c r="F10" s="37"/>
      <c r="G10" s="180"/>
      <c r="H10" s="181"/>
      <c r="I10" s="153"/>
      <c r="J10" s="153"/>
      <c r="K10" s="4"/>
      <c r="L10" s="153"/>
      <c r="M10" s="153"/>
      <c r="N10" s="37"/>
      <c r="O10" s="139"/>
    </row>
    <row r="11" spans="1:15" ht="18" customHeight="1" outlineLevel="1">
      <c r="A11" s="296"/>
      <c r="B11" s="308"/>
      <c r="C11" s="303"/>
      <c r="D11" s="179"/>
      <c r="E11" s="153"/>
      <c r="F11" s="182"/>
      <c r="G11" s="153"/>
      <c r="H11" s="181"/>
      <c r="I11" s="153"/>
      <c r="J11" s="153"/>
      <c r="K11" s="153"/>
      <c r="L11" s="153"/>
      <c r="M11" s="153"/>
      <c r="N11" s="37"/>
      <c r="O11" s="139"/>
    </row>
    <row r="12" spans="1:15" ht="20.25">
      <c r="A12" s="141"/>
      <c r="B12" s="141"/>
      <c r="C12" s="141"/>
      <c r="D12" s="141"/>
      <c r="E12" s="141"/>
      <c r="F12" s="141"/>
      <c r="G12" s="141"/>
      <c r="H12" s="183"/>
      <c r="I12" s="141"/>
      <c r="J12" s="141"/>
      <c r="K12" s="141"/>
      <c r="L12" s="141"/>
      <c r="M12" s="141"/>
      <c r="N12" s="141"/>
      <c r="O12" s="139"/>
    </row>
    <row r="13" spans="1:15" ht="39.75" customHeight="1">
      <c r="A13" s="295" t="str">
        <f>'Aree di rischio per processi'!A19</f>
        <v>B.02 Progettazione della strategia di acquisto</v>
      </c>
      <c r="B13" s="295"/>
      <c r="C13" s="295"/>
      <c r="D13" s="295"/>
      <c r="E13" s="295"/>
      <c r="F13" s="295"/>
      <c r="G13" s="184" t="str">
        <f>IF(C16=0,"--",IF(C16&lt;7,"Basso",IF(C16&lt;15,"Medio",IF(C16&lt;25.1,"Alto",""))))</f>
        <v>Medio</v>
      </c>
      <c r="H13" s="185">
        <f>C16</f>
        <v>8.4</v>
      </c>
      <c r="I13" s="143"/>
      <c r="J13" s="141"/>
      <c r="K13" s="141"/>
      <c r="L13" s="141"/>
      <c r="M13" s="141"/>
      <c r="N13" s="141"/>
      <c r="O13" s="139"/>
    </row>
    <row r="14" spans="1:15" ht="63" customHeight="1" outlineLevel="1">
      <c r="A14" s="317" t="str">
        <f>A13</f>
        <v>B.02 Progettazione della strategia di acquisto</v>
      </c>
      <c r="B14" s="318" t="s">
        <v>457</v>
      </c>
      <c r="C14" s="318"/>
      <c r="D14" s="177" t="s">
        <v>489</v>
      </c>
      <c r="E14" s="147" t="s">
        <v>458</v>
      </c>
      <c r="F14" s="147" t="s">
        <v>459</v>
      </c>
      <c r="G14" s="148" t="s">
        <v>460</v>
      </c>
      <c r="H14" s="298" t="s">
        <v>461</v>
      </c>
      <c r="I14" s="298"/>
      <c r="J14" s="288" t="s">
        <v>462</v>
      </c>
      <c r="K14" s="288"/>
      <c r="L14" s="288" t="s">
        <v>463</v>
      </c>
      <c r="M14" s="288" t="s">
        <v>464</v>
      </c>
      <c r="N14" s="288" t="s">
        <v>465</v>
      </c>
      <c r="O14" s="139"/>
    </row>
    <row r="15" spans="1:15" ht="18.75" customHeight="1" outlineLevel="1">
      <c r="A15" s="317"/>
      <c r="B15" s="318"/>
      <c r="C15" s="318"/>
      <c r="D15" s="147"/>
      <c r="E15" s="150"/>
      <c r="F15" s="150"/>
      <c r="G15" s="150"/>
      <c r="H15" s="151" t="s">
        <v>466</v>
      </c>
      <c r="I15" s="151" t="s">
        <v>467</v>
      </c>
      <c r="J15" s="151" t="s">
        <v>466</v>
      </c>
      <c r="K15" s="151" t="s">
        <v>467</v>
      </c>
      <c r="L15" s="288"/>
      <c r="M15" s="288"/>
      <c r="N15" s="288"/>
      <c r="O15" s="139"/>
    </row>
    <row r="16" spans="1:15" ht="75.75" customHeight="1" outlineLevel="1">
      <c r="A16" s="317"/>
      <c r="B16" s="146" t="s">
        <v>468</v>
      </c>
      <c r="C16" s="294">
        <f>B17*B21</f>
        <v>8.4</v>
      </c>
      <c r="D16" s="313" t="s">
        <v>492</v>
      </c>
      <c r="E16" s="271" t="s">
        <v>131</v>
      </c>
      <c r="F16" s="271" t="str">
        <f>VLOOKUP(E16,'Catalogo rischi'!$A$37:$B$80,2,FALSE)</f>
        <v>CR.5 Elusione delle procedure di svolgimento dell'attività e di controllo</v>
      </c>
      <c r="G16" s="271" t="s">
        <v>18</v>
      </c>
      <c r="H16" s="271" t="s">
        <v>491</v>
      </c>
      <c r="I16" s="271" t="s">
        <v>300</v>
      </c>
      <c r="J16" s="271" t="s">
        <v>656</v>
      </c>
      <c r="K16" s="271"/>
      <c r="L16" s="293" t="s">
        <v>665</v>
      </c>
      <c r="M16" s="293" t="s">
        <v>666</v>
      </c>
      <c r="N16" s="271" t="s">
        <v>680</v>
      </c>
      <c r="O16" s="139"/>
    </row>
    <row r="17" spans="1:15" ht="39" customHeight="1" outlineLevel="1">
      <c r="A17" s="317"/>
      <c r="B17" s="146">
        <f>SUM(B!B55:B97)/5</f>
        <v>4.2</v>
      </c>
      <c r="C17" s="294"/>
      <c r="D17" s="313"/>
      <c r="E17" s="271"/>
      <c r="F17" s="271"/>
      <c r="G17" s="271"/>
      <c r="H17" s="271"/>
      <c r="I17" s="271"/>
      <c r="J17" s="271"/>
      <c r="K17" s="271"/>
      <c r="L17" s="293"/>
      <c r="M17" s="293"/>
      <c r="N17" s="271"/>
      <c r="O17" s="139"/>
    </row>
    <row r="18" spans="1:15" ht="90" customHeight="1" outlineLevel="1">
      <c r="A18" s="317"/>
      <c r="B18" s="146"/>
      <c r="C18" s="294"/>
      <c r="D18" s="313"/>
      <c r="E18" s="271"/>
      <c r="F18" s="271"/>
      <c r="G18" s="271"/>
      <c r="H18" s="271"/>
      <c r="I18" s="271"/>
      <c r="J18" s="271"/>
      <c r="K18" s="271" t="s">
        <v>493</v>
      </c>
      <c r="L18" s="293"/>
      <c r="M18" s="293"/>
      <c r="N18" s="271"/>
      <c r="O18" s="139"/>
    </row>
    <row r="19" spans="1:15" ht="62.25" customHeight="1" outlineLevel="1">
      <c r="A19" s="317"/>
      <c r="B19" s="297" t="s">
        <v>469</v>
      </c>
      <c r="C19" s="294"/>
      <c r="D19" s="271" t="s">
        <v>494</v>
      </c>
      <c r="E19" s="153" t="s">
        <v>149</v>
      </c>
      <c r="F19" s="37" t="str">
        <f>VLOOKUP(E19,'Catalogo rischi'!$A$37:$B$80,2,FALSE)</f>
        <v>CR.3 Conflitto di interessi</v>
      </c>
      <c r="G19" s="271" t="s">
        <v>18</v>
      </c>
      <c r="H19" s="271" t="s">
        <v>265</v>
      </c>
      <c r="I19" s="316"/>
      <c r="J19" s="271" t="s">
        <v>656</v>
      </c>
      <c r="K19" s="316"/>
      <c r="L19" s="293"/>
      <c r="M19" s="293"/>
      <c r="N19" s="271" t="s">
        <v>675</v>
      </c>
      <c r="O19" s="139"/>
    </row>
    <row r="20" spans="1:15" ht="96.75" customHeight="1" outlineLevel="1">
      <c r="A20" s="317"/>
      <c r="B20" s="297"/>
      <c r="C20" s="294"/>
      <c r="D20" s="271"/>
      <c r="E20" s="153" t="s">
        <v>150</v>
      </c>
      <c r="F20" s="37" t="str">
        <f>VLOOKUP(E20,'Catalogo rischi'!$A$37:$B$80,2,FALSE)</f>
        <v>CR.3 Conflitto di interessi</v>
      </c>
      <c r="G20" s="271"/>
      <c r="H20" s="271"/>
      <c r="I20" s="316"/>
      <c r="J20" s="271"/>
      <c r="K20" s="316"/>
      <c r="L20" s="293"/>
      <c r="M20" s="293"/>
      <c r="N20" s="315"/>
      <c r="O20" s="139"/>
    </row>
    <row r="21" spans="1:15" ht="112.5" customHeight="1" outlineLevel="1">
      <c r="A21" s="317"/>
      <c r="B21" s="297">
        <f>SUM(B!E55:E81)/4</f>
        <v>2</v>
      </c>
      <c r="C21" s="294"/>
      <c r="D21" s="153" t="s">
        <v>495</v>
      </c>
      <c r="E21" s="153" t="s">
        <v>131</v>
      </c>
      <c r="F21" s="37" t="str">
        <f>VLOOKUP(E21,'Catalogo rischi'!$A$37:$B$80,2,FALSE)</f>
        <v>CR.5 Elusione delle procedure di svolgimento dell'attività e di controllo</v>
      </c>
      <c r="G21" s="153" t="s">
        <v>18</v>
      </c>
      <c r="H21" s="181" t="s">
        <v>491</v>
      </c>
      <c r="I21" s="153"/>
      <c r="J21" s="153" t="s">
        <v>656</v>
      </c>
      <c r="K21" s="153"/>
      <c r="L21" s="293"/>
      <c r="M21" s="293"/>
      <c r="N21" s="37" t="s">
        <v>679</v>
      </c>
      <c r="O21" s="139"/>
    </row>
    <row r="22" spans="1:15" ht="102" outlineLevel="1">
      <c r="A22" s="317"/>
      <c r="B22" s="297"/>
      <c r="C22" s="294"/>
      <c r="D22" s="153" t="s">
        <v>496</v>
      </c>
      <c r="E22" s="153" t="s">
        <v>160</v>
      </c>
      <c r="F22" s="37" t="str">
        <f>VLOOKUP(E22,'Catalogo rischi'!$A$37:$B$80,2,FALSE)</f>
        <v>CR.1 Pilotamento delle procedure</v>
      </c>
      <c r="G22" s="153" t="s">
        <v>18</v>
      </c>
      <c r="H22" s="181" t="s">
        <v>491</v>
      </c>
      <c r="I22" s="153"/>
      <c r="J22" s="153" t="s">
        <v>656</v>
      </c>
      <c r="K22" s="153"/>
      <c r="L22" s="293"/>
      <c r="M22" s="293"/>
      <c r="N22" s="37" t="s">
        <v>679</v>
      </c>
      <c r="O22" s="139"/>
    </row>
    <row r="23" spans="1:15" ht="102" outlineLevel="1">
      <c r="A23" s="317"/>
      <c r="B23" s="297"/>
      <c r="C23" s="294"/>
      <c r="D23" s="153" t="s">
        <v>497</v>
      </c>
      <c r="E23" s="153" t="s">
        <v>162</v>
      </c>
      <c r="F23" s="37" t="str">
        <f>VLOOKUP(E23,'Catalogo rischi'!$A$37:$B$80,2,FALSE)</f>
        <v>CR.5 Elusione delle procedure di svolgimento dell'attività e di controllo</v>
      </c>
      <c r="G23" s="153" t="s">
        <v>18</v>
      </c>
      <c r="H23" s="181" t="s">
        <v>491</v>
      </c>
      <c r="I23" s="153"/>
      <c r="J23" s="153" t="s">
        <v>656</v>
      </c>
      <c r="K23" s="153"/>
      <c r="L23" s="293"/>
      <c r="M23" s="293"/>
      <c r="N23" s="37" t="s">
        <v>679</v>
      </c>
      <c r="O23" s="139"/>
    </row>
    <row r="24" spans="1:15" ht="109.5" customHeight="1" outlineLevel="1">
      <c r="A24" s="317"/>
      <c r="B24" s="297"/>
      <c r="C24" s="294"/>
      <c r="D24" s="153" t="s">
        <v>498</v>
      </c>
      <c r="E24" s="153" t="s">
        <v>127</v>
      </c>
      <c r="F24" s="37" t="str">
        <f>VLOOKUP(E24,'Catalogo rischi'!$A$37:$B$80,2,FALSE)</f>
        <v>CR.1 Pilotamento delle procedure</v>
      </c>
      <c r="G24" s="153" t="s">
        <v>18</v>
      </c>
      <c r="H24" s="181" t="s">
        <v>491</v>
      </c>
      <c r="I24" s="153"/>
      <c r="J24" s="153" t="s">
        <v>656</v>
      </c>
      <c r="K24" s="153"/>
      <c r="L24" s="293"/>
      <c r="M24" s="293"/>
      <c r="N24" s="37" t="s">
        <v>679</v>
      </c>
      <c r="O24" s="139"/>
    </row>
    <row r="25" spans="1:15" ht="114" customHeight="1" outlineLevel="1">
      <c r="A25" s="317"/>
      <c r="B25" s="297"/>
      <c r="C25" s="294"/>
      <c r="D25" s="153" t="s">
        <v>499</v>
      </c>
      <c r="E25" s="153" t="s">
        <v>500</v>
      </c>
      <c r="F25" s="186" t="s">
        <v>93</v>
      </c>
      <c r="G25" s="180" t="s">
        <v>18</v>
      </c>
      <c r="H25" s="181" t="s">
        <v>491</v>
      </c>
      <c r="I25" s="153"/>
      <c r="J25" s="153" t="s">
        <v>656</v>
      </c>
      <c r="K25" s="153"/>
      <c r="L25" s="293"/>
      <c r="M25" s="293"/>
      <c r="N25" s="37" t="s">
        <v>679</v>
      </c>
      <c r="O25" s="139"/>
    </row>
    <row r="26" spans="1:15" ht="116.25" customHeight="1" outlineLevel="1">
      <c r="A26" s="317"/>
      <c r="B26" s="297"/>
      <c r="C26" s="294"/>
      <c r="D26" s="153" t="s">
        <v>501</v>
      </c>
      <c r="E26" s="153" t="s">
        <v>126</v>
      </c>
      <c r="F26" s="37" t="str">
        <f>VLOOKUP(E26,'Catalogo rischi'!$A$37:$B$80,2,FALSE)</f>
        <v>CR.1 Pilotamento delle procedure</v>
      </c>
      <c r="G26" s="153" t="s">
        <v>18</v>
      </c>
      <c r="H26" s="181" t="s">
        <v>491</v>
      </c>
      <c r="I26" s="153"/>
      <c r="J26" s="153" t="s">
        <v>656</v>
      </c>
      <c r="K26" s="153"/>
      <c r="L26" s="293"/>
      <c r="M26" s="293"/>
      <c r="N26" s="37" t="s">
        <v>679</v>
      </c>
      <c r="O26" s="139"/>
    </row>
    <row r="27" spans="1:15" ht="105" customHeight="1" outlineLevel="1">
      <c r="A27" s="317"/>
      <c r="B27" s="297"/>
      <c r="C27" s="294"/>
      <c r="D27" s="153" t="s">
        <v>502</v>
      </c>
      <c r="E27" s="153" t="s">
        <v>127</v>
      </c>
      <c r="F27" s="37" t="str">
        <f>VLOOKUP(E27,'Catalogo rischi'!$A$37:$B$80,2,FALSE)</f>
        <v>CR.1 Pilotamento delle procedure</v>
      </c>
      <c r="G27" s="153" t="s">
        <v>18</v>
      </c>
      <c r="H27" s="181" t="s">
        <v>491</v>
      </c>
      <c r="I27" s="153"/>
      <c r="J27" s="153" t="s">
        <v>656</v>
      </c>
      <c r="K27" s="153"/>
      <c r="L27" s="293"/>
      <c r="M27" s="293"/>
      <c r="N27" s="37" t="s">
        <v>679</v>
      </c>
      <c r="O27" s="139"/>
    </row>
    <row r="28" spans="1:15" ht="76.5" customHeight="1" outlineLevel="1">
      <c r="A28" s="317"/>
      <c r="B28" s="297"/>
      <c r="C28" s="294"/>
      <c r="D28" s="153" t="s">
        <v>503</v>
      </c>
      <c r="E28" s="153" t="s">
        <v>152</v>
      </c>
      <c r="F28" s="37" t="str">
        <f>VLOOKUP(E28,'Catalogo rischi'!$A$37:$B$80,2,FALSE)</f>
        <v>CR.6 Uso improprio o distorto della discrezionalità</v>
      </c>
      <c r="G28" s="153" t="s">
        <v>18</v>
      </c>
      <c r="H28" s="181" t="s">
        <v>265</v>
      </c>
      <c r="I28" s="153"/>
      <c r="J28" s="153" t="s">
        <v>656</v>
      </c>
      <c r="K28" s="153"/>
      <c r="L28" s="293"/>
      <c r="M28" s="293"/>
      <c r="N28" s="37" t="s">
        <v>681</v>
      </c>
      <c r="O28" s="139"/>
    </row>
    <row r="29" spans="1:15" ht="20.25">
      <c r="A29" s="141"/>
      <c r="B29" s="141"/>
      <c r="C29" s="141"/>
      <c r="D29" s="141"/>
      <c r="E29" s="141"/>
      <c r="F29" s="141"/>
      <c r="G29" s="141"/>
      <c r="H29" s="183"/>
      <c r="I29" s="141"/>
      <c r="J29" s="141"/>
      <c r="K29" s="141"/>
      <c r="L29" s="141"/>
      <c r="M29" s="141"/>
      <c r="N29" s="141"/>
      <c r="O29" s="139"/>
    </row>
    <row r="30" spans="1:15" ht="34.5" customHeight="1">
      <c r="A30" s="309" t="str">
        <f>'Aree di rischio per processi'!A20</f>
        <v>B.03 Selezione del contraente</v>
      </c>
      <c r="B30" s="309"/>
      <c r="C30" s="309"/>
      <c r="D30" s="309"/>
      <c r="E30" s="309"/>
      <c r="F30" s="309"/>
      <c r="G30" s="144" t="str">
        <f>IF(B33=0,"--",IF(C33&lt;7,"Basso",IF(C33&lt;15,"Medio",IF(C33&lt;25.1,"Alto",""))))</f>
        <v>Basso</v>
      </c>
      <c r="H30" s="176">
        <f>C33</f>
        <v>5.6</v>
      </c>
      <c r="I30" s="143"/>
      <c r="J30" s="141"/>
      <c r="K30" s="141"/>
      <c r="L30" s="141"/>
      <c r="M30" s="141"/>
      <c r="N30" s="141"/>
      <c r="O30" s="139"/>
    </row>
    <row r="31" spans="1:15" ht="84.75" customHeight="1" outlineLevel="1">
      <c r="A31" s="310" t="str">
        <f>A30</f>
        <v>B.03 Selezione del contraente</v>
      </c>
      <c r="B31" s="304" t="s">
        <v>457</v>
      </c>
      <c r="C31" s="304"/>
      <c r="D31" s="187" t="s">
        <v>489</v>
      </c>
      <c r="E31" s="147" t="s">
        <v>458</v>
      </c>
      <c r="F31" s="147" t="s">
        <v>459</v>
      </c>
      <c r="G31" s="148" t="s">
        <v>460</v>
      </c>
      <c r="H31" s="298" t="s">
        <v>461</v>
      </c>
      <c r="I31" s="298"/>
      <c r="J31" s="288" t="s">
        <v>462</v>
      </c>
      <c r="K31" s="288"/>
      <c r="L31" s="288" t="s">
        <v>463</v>
      </c>
      <c r="M31" s="288" t="s">
        <v>464</v>
      </c>
      <c r="N31" s="288" t="s">
        <v>465</v>
      </c>
      <c r="O31" s="139"/>
    </row>
    <row r="32" spans="1:15" ht="19.5" customHeight="1" outlineLevel="1">
      <c r="A32" s="310"/>
      <c r="B32" s="304"/>
      <c r="C32" s="304"/>
      <c r="D32" s="188"/>
      <c r="E32" s="150"/>
      <c r="F32" s="150"/>
      <c r="G32" s="150"/>
      <c r="H32" s="151" t="s">
        <v>466</v>
      </c>
      <c r="I32" s="151" t="s">
        <v>467</v>
      </c>
      <c r="J32" s="151" t="s">
        <v>466</v>
      </c>
      <c r="K32" s="151" t="s">
        <v>467</v>
      </c>
      <c r="L32" s="288"/>
      <c r="M32" s="288"/>
      <c r="N32" s="288"/>
      <c r="O32" s="139"/>
    </row>
    <row r="33" spans="1:15" ht="65.25" customHeight="1" outlineLevel="1">
      <c r="A33" s="310"/>
      <c r="B33" s="146" t="s">
        <v>468</v>
      </c>
      <c r="C33" s="294">
        <f>B34*B37</f>
        <v>5.6</v>
      </c>
      <c r="D33" s="313" t="s">
        <v>504</v>
      </c>
      <c r="E33" s="271" t="s">
        <v>126</v>
      </c>
      <c r="F33" s="271" t="str">
        <f>VLOOKUP(E33,'Catalogo rischi'!$A$37:$B$80,2,FALSE)</f>
        <v>CR.1 Pilotamento delle procedure</v>
      </c>
      <c r="G33" s="271" t="s">
        <v>18</v>
      </c>
      <c r="H33" s="271" t="s">
        <v>505</v>
      </c>
      <c r="I33" s="271" t="s">
        <v>300</v>
      </c>
      <c r="J33" s="271" t="s">
        <v>656</v>
      </c>
      <c r="K33" s="271"/>
      <c r="L33" s="293" t="s">
        <v>665</v>
      </c>
      <c r="M33" s="290" t="s">
        <v>666</v>
      </c>
      <c r="N33" s="314" t="s">
        <v>682</v>
      </c>
      <c r="O33" s="139"/>
    </row>
    <row r="34" spans="1:15" ht="34.5" customHeight="1" outlineLevel="1">
      <c r="A34" s="310"/>
      <c r="B34" s="146">
        <f>SUM(B!B103:B134)/5</f>
        <v>2.8</v>
      </c>
      <c r="C34" s="294"/>
      <c r="D34" s="313"/>
      <c r="E34" s="271"/>
      <c r="F34" s="271"/>
      <c r="G34" s="271"/>
      <c r="H34" s="271"/>
      <c r="I34" s="271"/>
      <c r="J34" s="271"/>
      <c r="K34" s="271"/>
      <c r="L34" s="293"/>
      <c r="M34" s="291"/>
      <c r="N34" s="271"/>
      <c r="O34" s="139"/>
    </row>
    <row r="35" spans="1:15" ht="92.25" customHeight="1" outlineLevel="1">
      <c r="A35" s="310"/>
      <c r="B35" s="146"/>
      <c r="C35" s="294"/>
      <c r="D35" s="313"/>
      <c r="E35" s="271"/>
      <c r="F35" s="271"/>
      <c r="G35" s="271"/>
      <c r="H35" s="271"/>
      <c r="I35" s="271"/>
      <c r="J35" s="271"/>
      <c r="K35" s="271"/>
      <c r="L35" s="293"/>
      <c r="M35" s="291"/>
      <c r="N35" s="271"/>
      <c r="O35" s="139"/>
    </row>
    <row r="36" spans="1:15" ht="119.25" customHeight="1" outlineLevel="1">
      <c r="A36" s="310"/>
      <c r="B36" s="146" t="s">
        <v>469</v>
      </c>
      <c r="C36" s="294"/>
      <c r="D36" s="180" t="s">
        <v>506</v>
      </c>
      <c r="E36" s="153" t="s">
        <v>146</v>
      </c>
      <c r="F36" s="37" t="str">
        <f>VLOOKUP(E36,'Catalogo rischi'!$A$37:$B$80,2,FALSE)</f>
        <v>CR.2 Assenza di adeguati livelli di trasparenza</v>
      </c>
      <c r="G36" s="153" t="s">
        <v>18</v>
      </c>
      <c r="H36" s="181" t="s">
        <v>507</v>
      </c>
      <c r="I36" s="153"/>
      <c r="J36" s="153" t="s">
        <v>656</v>
      </c>
      <c r="K36" s="153"/>
      <c r="L36" s="293"/>
      <c r="M36" s="291"/>
      <c r="N36" s="37" t="s">
        <v>679</v>
      </c>
      <c r="O36" s="139"/>
    </row>
    <row r="37" spans="1:15" ht="106.5" customHeight="1" outlineLevel="1">
      <c r="A37" s="310"/>
      <c r="B37" s="297">
        <f>SUM(B!E103:E129)/4</f>
        <v>2</v>
      </c>
      <c r="C37" s="294"/>
      <c r="D37" s="180" t="s">
        <v>508</v>
      </c>
      <c r="E37" s="153" t="s">
        <v>134</v>
      </c>
      <c r="F37" s="37" t="str">
        <f>VLOOKUP(E37,'Catalogo rischi'!$A$37:$B$80,2,FALSE)</f>
        <v>CR.7 Atti illeciti</v>
      </c>
      <c r="G37" s="153" t="s">
        <v>18</v>
      </c>
      <c r="H37" s="181" t="s">
        <v>507</v>
      </c>
      <c r="I37" s="153"/>
      <c r="J37" s="153" t="s">
        <v>656</v>
      </c>
      <c r="K37" s="153"/>
      <c r="L37" s="293"/>
      <c r="M37" s="291"/>
      <c r="N37" s="37" t="s">
        <v>679</v>
      </c>
      <c r="O37" s="139"/>
    </row>
    <row r="38" spans="1:15" ht="102" customHeight="1" outlineLevel="1">
      <c r="A38" s="310"/>
      <c r="B38" s="297"/>
      <c r="C38" s="294"/>
      <c r="D38" s="180" t="s">
        <v>509</v>
      </c>
      <c r="E38" s="153" t="s">
        <v>510</v>
      </c>
      <c r="F38" s="37" t="s">
        <v>511</v>
      </c>
      <c r="G38" s="153" t="s">
        <v>18</v>
      </c>
      <c r="H38" s="181" t="s">
        <v>265</v>
      </c>
      <c r="I38" s="153"/>
      <c r="J38" s="153" t="s">
        <v>656</v>
      </c>
      <c r="K38" s="153"/>
      <c r="L38" s="293"/>
      <c r="M38" s="291"/>
      <c r="N38" s="37" t="s">
        <v>681</v>
      </c>
      <c r="O38" s="139"/>
    </row>
    <row r="39" spans="1:15" ht="99" customHeight="1" outlineLevel="1">
      <c r="A39" s="310"/>
      <c r="B39" s="297"/>
      <c r="C39" s="294"/>
      <c r="D39" s="180" t="s">
        <v>512</v>
      </c>
      <c r="E39" s="153" t="s">
        <v>513</v>
      </c>
      <c r="F39" s="37" t="s">
        <v>514</v>
      </c>
      <c r="G39" s="153" t="s">
        <v>18</v>
      </c>
      <c r="H39" s="181" t="s">
        <v>265</v>
      </c>
      <c r="I39" s="153"/>
      <c r="J39" s="153" t="s">
        <v>656</v>
      </c>
      <c r="K39" s="153"/>
      <c r="L39" s="293"/>
      <c r="M39" s="291"/>
      <c r="N39" s="37" t="s">
        <v>681</v>
      </c>
      <c r="O39" s="139"/>
    </row>
    <row r="40" spans="1:15" ht="105" customHeight="1" outlineLevel="1">
      <c r="A40" s="310"/>
      <c r="B40" s="297"/>
      <c r="C40" s="294"/>
      <c r="D40" s="180" t="s">
        <v>515</v>
      </c>
      <c r="E40" s="153" t="s">
        <v>165</v>
      </c>
      <c r="F40" s="37" t="str">
        <f>VLOOKUP(E40,'Catalogo rischi'!$A$37:$B$80,2,FALSE)</f>
        <v>CR.5 Elusione delle procedure di svolgimento dell'attività e di controllo</v>
      </c>
      <c r="G40" s="153" t="s">
        <v>18</v>
      </c>
      <c r="H40" s="181" t="s">
        <v>507</v>
      </c>
      <c r="I40" s="153"/>
      <c r="J40" s="153" t="s">
        <v>656</v>
      </c>
      <c r="K40" s="153"/>
      <c r="L40" s="293"/>
      <c r="M40" s="291"/>
      <c r="N40" s="37" t="s">
        <v>679</v>
      </c>
      <c r="O40" s="139"/>
    </row>
    <row r="41" spans="1:15" ht="102" customHeight="1" outlineLevel="1">
      <c r="A41" s="310"/>
      <c r="B41" s="297"/>
      <c r="C41" s="294"/>
      <c r="D41" s="180" t="s">
        <v>516</v>
      </c>
      <c r="E41" s="153" t="s">
        <v>140</v>
      </c>
      <c r="F41" s="37" t="str">
        <f>VLOOKUP(E41,'Catalogo rischi'!$A$37:$B$80,2,FALSE)</f>
        <v>CR.1 Pilotamento delle procedure</v>
      </c>
      <c r="G41" s="153" t="s">
        <v>18</v>
      </c>
      <c r="H41" s="181" t="s">
        <v>507</v>
      </c>
      <c r="I41" s="153"/>
      <c r="J41" s="153" t="s">
        <v>656</v>
      </c>
      <c r="K41" s="153"/>
      <c r="L41" s="293"/>
      <c r="M41" s="291"/>
      <c r="N41" s="37" t="s">
        <v>679</v>
      </c>
      <c r="O41" s="139"/>
    </row>
    <row r="42" spans="1:15" ht="116.25" customHeight="1" outlineLevel="1">
      <c r="A42" s="310"/>
      <c r="B42" s="297"/>
      <c r="C42" s="294"/>
      <c r="D42" s="180" t="s">
        <v>517</v>
      </c>
      <c r="E42" s="153" t="s">
        <v>140</v>
      </c>
      <c r="F42" s="37" t="str">
        <f>VLOOKUP(E42,'Catalogo rischi'!$A$37:$B$80,2,FALSE)</f>
        <v>CR.1 Pilotamento delle procedure</v>
      </c>
      <c r="G42" s="153" t="s">
        <v>18</v>
      </c>
      <c r="H42" s="181" t="s">
        <v>507</v>
      </c>
      <c r="I42" s="153"/>
      <c r="J42" s="153" t="s">
        <v>656</v>
      </c>
      <c r="K42" s="153"/>
      <c r="L42" s="293"/>
      <c r="M42" s="291"/>
      <c r="N42" s="37" t="s">
        <v>679</v>
      </c>
      <c r="O42" s="139"/>
    </row>
    <row r="43" spans="1:15" ht="106.5" customHeight="1" outlineLevel="1">
      <c r="A43" s="310"/>
      <c r="B43" s="297"/>
      <c r="C43" s="294"/>
      <c r="D43" s="180" t="s">
        <v>518</v>
      </c>
      <c r="E43" s="153" t="s">
        <v>144</v>
      </c>
      <c r="F43" s="37" t="str">
        <f>VLOOKUP(E43,'Catalogo rischi'!$A$37:$B$80,2,FALSE)</f>
        <v>CR. 4 Manipolazione o utilizzo improprio delle informazioni o della documentazione</v>
      </c>
      <c r="G43" s="153" t="s">
        <v>18</v>
      </c>
      <c r="H43" s="181" t="s">
        <v>507</v>
      </c>
      <c r="I43" s="153"/>
      <c r="J43" s="153" t="s">
        <v>656</v>
      </c>
      <c r="K43" s="153"/>
      <c r="L43" s="293"/>
      <c r="M43" s="291"/>
      <c r="N43" s="37" t="s">
        <v>679</v>
      </c>
      <c r="O43" s="139"/>
    </row>
    <row r="44" spans="1:15" ht="117" customHeight="1" outlineLevel="1">
      <c r="A44" s="310"/>
      <c r="B44" s="297"/>
      <c r="C44" s="294"/>
      <c r="D44" s="180" t="s">
        <v>519</v>
      </c>
      <c r="E44" s="153" t="s">
        <v>153</v>
      </c>
      <c r="F44" s="37" t="str">
        <f>VLOOKUP(E44,'Catalogo rischi'!$A$37:$B$80,2,FALSE)</f>
        <v>CR.5 Elusione delle procedure di svolgimento dell'attività e di controllo</v>
      </c>
      <c r="G44" s="153" t="s">
        <v>18</v>
      </c>
      <c r="H44" s="181" t="s">
        <v>507</v>
      </c>
      <c r="I44" s="153"/>
      <c r="J44" s="153" t="s">
        <v>656</v>
      </c>
      <c r="K44" s="153"/>
      <c r="L44" s="293"/>
      <c r="M44" s="291"/>
      <c r="N44" s="37" t="s">
        <v>679</v>
      </c>
      <c r="O44" s="139"/>
    </row>
    <row r="45" spans="1:15" ht="117" customHeight="1" outlineLevel="1">
      <c r="A45" s="310"/>
      <c r="B45" s="297"/>
      <c r="C45" s="294"/>
      <c r="D45" s="180" t="s">
        <v>520</v>
      </c>
      <c r="E45" s="153" t="s">
        <v>131</v>
      </c>
      <c r="F45" s="37" t="str">
        <f>VLOOKUP(E45,'Catalogo rischi'!$A$37:$B$80,2,FALSE)</f>
        <v>CR.5 Elusione delle procedure di svolgimento dell'attività e di controllo</v>
      </c>
      <c r="G45" s="153" t="s">
        <v>18</v>
      </c>
      <c r="H45" s="181" t="s">
        <v>507</v>
      </c>
      <c r="I45" s="153"/>
      <c r="J45" s="153" t="s">
        <v>656</v>
      </c>
      <c r="K45" s="153"/>
      <c r="L45" s="293"/>
      <c r="M45" s="292"/>
      <c r="N45" s="37" t="s">
        <v>679</v>
      </c>
      <c r="O45" s="139"/>
    </row>
    <row r="46" spans="1:15" ht="20.25">
      <c r="A46" s="141"/>
      <c r="B46" s="141"/>
      <c r="C46" s="141"/>
      <c r="D46" s="141"/>
      <c r="E46" s="141"/>
      <c r="F46" s="141"/>
      <c r="G46" s="141"/>
      <c r="H46" s="183"/>
      <c r="I46" s="141"/>
      <c r="J46" s="141"/>
      <c r="K46" s="141"/>
      <c r="L46" s="141"/>
      <c r="M46" s="141"/>
      <c r="N46" s="141"/>
      <c r="O46" s="139"/>
    </row>
    <row r="47" spans="1:15" ht="39" customHeight="1">
      <c r="A47" s="295" t="str">
        <f>'Aree di rischio per processi'!A21</f>
        <v>B.04 Verifica dell'aggiudicazione e stipula del contratto</v>
      </c>
      <c r="B47" s="295"/>
      <c r="C47" s="295"/>
      <c r="D47" s="295"/>
      <c r="E47" s="295"/>
      <c r="F47" s="295"/>
      <c r="G47" s="144" t="str">
        <f>IF(B50=0,"--",IF(C50&lt;7,"Basso",IF(C50&lt;15,"Medio",IF(C50&lt;25.1,"Alto",""))))</f>
        <v>Basso</v>
      </c>
      <c r="H47" s="176">
        <f>C50</f>
        <v>6.3</v>
      </c>
      <c r="I47" s="143"/>
      <c r="J47" s="141"/>
      <c r="K47" s="141"/>
      <c r="L47" s="141"/>
      <c r="M47" s="141"/>
      <c r="N47" s="141"/>
      <c r="O47" s="139"/>
    </row>
    <row r="48" spans="1:15" ht="67.5" customHeight="1" outlineLevel="1">
      <c r="A48" s="296" t="str">
        <f>A47</f>
        <v>B.04 Verifica dell'aggiudicazione e stipula del contratto</v>
      </c>
      <c r="B48" s="304" t="s">
        <v>457</v>
      </c>
      <c r="C48" s="304"/>
      <c r="D48" s="187" t="s">
        <v>489</v>
      </c>
      <c r="E48" s="147" t="s">
        <v>458</v>
      </c>
      <c r="F48" s="147" t="s">
        <v>459</v>
      </c>
      <c r="G48" s="148" t="s">
        <v>460</v>
      </c>
      <c r="H48" s="298" t="s">
        <v>461</v>
      </c>
      <c r="I48" s="298"/>
      <c r="J48" s="288" t="s">
        <v>462</v>
      </c>
      <c r="K48" s="288"/>
      <c r="L48" s="288" t="s">
        <v>463</v>
      </c>
      <c r="M48" s="288" t="s">
        <v>464</v>
      </c>
      <c r="N48" s="288" t="s">
        <v>465</v>
      </c>
      <c r="O48" s="139"/>
    </row>
    <row r="49" spans="1:15" ht="28.5" customHeight="1" outlineLevel="1">
      <c r="A49" s="296"/>
      <c r="B49" s="304"/>
      <c r="C49" s="304"/>
      <c r="D49" s="147"/>
      <c r="E49" s="150"/>
      <c r="F49" s="150"/>
      <c r="G49" s="150"/>
      <c r="H49" s="151" t="s">
        <v>466</v>
      </c>
      <c r="I49" s="151" t="s">
        <v>467</v>
      </c>
      <c r="J49" s="151" t="s">
        <v>466</v>
      </c>
      <c r="K49" s="151" t="s">
        <v>467</v>
      </c>
      <c r="L49" s="288"/>
      <c r="M49" s="288"/>
      <c r="N49" s="288"/>
      <c r="O49" s="139"/>
    </row>
    <row r="50" spans="1:15" ht="38.25" customHeight="1" outlineLevel="1">
      <c r="A50" s="296"/>
      <c r="B50" s="152" t="s">
        <v>468</v>
      </c>
      <c r="C50" s="303">
        <f>B51*B54</f>
        <v>6.3</v>
      </c>
      <c r="D50" s="311" t="s">
        <v>521</v>
      </c>
      <c r="E50" s="312" t="s">
        <v>132</v>
      </c>
      <c r="F50" s="312" t="str">
        <f>VLOOKUP(E50,'Catalogo rischi'!$A$37:$B$80,2,FALSE)</f>
        <v>CR.2 Assenza di adeguati livelli di trasparenza</v>
      </c>
      <c r="G50" s="307" t="s">
        <v>18</v>
      </c>
      <c r="H50" s="271" t="s">
        <v>505</v>
      </c>
      <c r="I50" s="271" t="s">
        <v>300</v>
      </c>
      <c r="J50" s="271" t="s">
        <v>656</v>
      </c>
      <c r="K50" s="271"/>
      <c r="L50" s="293" t="s">
        <v>665</v>
      </c>
      <c r="M50" s="293" t="s">
        <v>666</v>
      </c>
      <c r="N50" s="271" t="s">
        <v>682</v>
      </c>
      <c r="O50" s="139"/>
    </row>
    <row r="51" spans="1:15" ht="33.75" customHeight="1" outlineLevel="1">
      <c r="A51" s="296"/>
      <c r="B51" s="146">
        <f>SUM(B!B151:B182)/5</f>
        <v>2.8</v>
      </c>
      <c r="C51" s="303"/>
      <c r="D51" s="311"/>
      <c r="E51" s="312"/>
      <c r="F51" s="312"/>
      <c r="G51" s="312"/>
      <c r="H51" s="271"/>
      <c r="I51" s="271"/>
      <c r="J51" s="271"/>
      <c r="K51" s="271"/>
      <c r="L51" s="293"/>
      <c r="M51" s="293"/>
      <c r="N51" s="271"/>
      <c r="O51" s="139"/>
    </row>
    <row r="52" spans="1:15" ht="96" customHeight="1" outlineLevel="1">
      <c r="A52" s="296"/>
      <c r="B52" s="156"/>
      <c r="C52" s="303"/>
      <c r="D52" s="311"/>
      <c r="E52" s="312"/>
      <c r="F52" s="312"/>
      <c r="G52" s="307"/>
      <c r="H52" s="271"/>
      <c r="I52" s="271"/>
      <c r="J52" s="271"/>
      <c r="K52" s="271"/>
      <c r="L52" s="293"/>
      <c r="M52" s="293"/>
      <c r="N52" s="271"/>
      <c r="O52" s="139"/>
    </row>
    <row r="53" spans="1:15" ht="104.25" customHeight="1" outlineLevel="1">
      <c r="A53" s="296"/>
      <c r="B53" s="156" t="s">
        <v>469</v>
      </c>
      <c r="C53" s="303"/>
      <c r="D53" s="37" t="s">
        <v>522</v>
      </c>
      <c r="E53" s="37" t="s">
        <v>523</v>
      </c>
      <c r="F53" s="189" t="s">
        <v>524</v>
      </c>
      <c r="G53" s="190" t="s">
        <v>18</v>
      </c>
      <c r="H53" s="181" t="s">
        <v>507</v>
      </c>
      <c r="I53" s="153"/>
      <c r="J53" s="153" t="s">
        <v>656</v>
      </c>
      <c r="K53" s="153"/>
      <c r="L53" s="293"/>
      <c r="M53" s="293"/>
      <c r="N53" s="37" t="s">
        <v>683</v>
      </c>
      <c r="O53" s="139"/>
    </row>
    <row r="54" spans="1:15" ht="137.25" customHeight="1" outlineLevel="1">
      <c r="A54" s="296"/>
      <c r="B54" s="308">
        <f>SUM(B!E151:E177)/4</f>
        <v>2.25</v>
      </c>
      <c r="C54" s="303"/>
      <c r="D54" s="182" t="s">
        <v>525</v>
      </c>
      <c r="E54" s="33" t="s">
        <v>526</v>
      </c>
      <c r="F54" s="37" t="s">
        <v>527</v>
      </c>
      <c r="G54" s="37" t="s">
        <v>18</v>
      </c>
      <c r="H54" s="181" t="s">
        <v>507</v>
      </c>
      <c r="I54" s="153"/>
      <c r="J54" s="153" t="s">
        <v>656</v>
      </c>
      <c r="K54" s="153"/>
      <c r="L54" s="293"/>
      <c r="M54" s="293"/>
      <c r="N54" s="37" t="s">
        <v>683</v>
      </c>
      <c r="O54" s="139"/>
    </row>
    <row r="55" spans="1:15" ht="107.25" customHeight="1" outlineLevel="1">
      <c r="A55" s="296"/>
      <c r="B55" s="308"/>
      <c r="C55" s="303"/>
      <c r="D55" s="153" t="s">
        <v>528</v>
      </c>
      <c r="E55" s="153" t="s">
        <v>160</v>
      </c>
      <c r="F55" s="191" t="str">
        <f>VLOOKUP(E55,'Catalogo rischi'!$A$37:$B$80,2,FALSE)</f>
        <v>CR.1 Pilotamento delle procedure</v>
      </c>
      <c r="G55" s="37" t="s">
        <v>18</v>
      </c>
      <c r="H55" s="181" t="s">
        <v>507</v>
      </c>
      <c r="I55" s="153"/>
      <c r="J55" s="153" t="s">
        <v>656</v>
      </c>
      <c r="K55" s="153"/>
      <c r="L55" s="293"/>
      <c r="M55" s="293"/>
      <c r="N55" s="37" t="s">
        <v>683</v>
      </c>
      <c r="O55" s="139"/>
    </row>
    <row r="56" spans="1:15" ht="18" customHeight="1" outlineLevel="1">
      <c r="A56" s="296"/>
      <c r="B56" s="308"/>
      <c r="C56" s="303"/>
      <c r="D56" s="179"/>
      <c r="E56" s="153"/>
      <c r="F56" s="37"/>
      <c r="G56" s="180"/>
      <c r="H56" s="181"/>
      <c r="I56" s="153"/>
      <c r="J56" s="153"/>
      <c r="K56" s="153"/>
      <c r="L56" s="153"/>
      <c r="M56" s="153"/>
      <c r="N56" s="37"/>
      <c r="O56" s="139"/>
    </row>
    <row r="57" spans="1:15" ht="20.25">
      <c r="A57" s="141"/>
      <c r="B57" s="141"/>
      <c r="C57" s="141"/>
      <c r="D57" s="141"/>
      <c r="E57" s="141"/>
      <c r="F57" s="141"/>
      <c r="G57" s="141"/>
      <c r="H57" s="183"/>
      <c r="I57" s="141"/>
      <c r="J57" s="141"/>
      <c r="K57" s="141"/>
      <c r="L57" s="141"/>
      <c r="M57" s="141"/>
      <c r="N57" s="141"/>
      <c r="O57" s="139"/>
    </row>
    <row r="58" spans="1:15" ht="34.5" customHeight="1">
      <c r="A58" s="309" t="str">
        <f>'Aree di rischio per processi'!A22</f>
        <v>B.05  Esecuzione del contratto </v>
      </c>
      <c r="B58" s="309"/>
      <c r="C58" s="309"/>
      <c r="D58" s="309"/>
      <c r="E58" s="309"/>
      <c r="F58" s="309"/>
      <c r="G58" s="144" t="str">
        <f>IF(B61=0,"--",IF(C61&lt;7,"Basso",IF(C61&lt;15,"Medio",IF(C61&lt;25.1,"Alto",""))))</f>
        <v>Basso</v>
      </c>
      <c r="H58" s="176">
        <f>C61</f>
        <v>6.3</v>
      </c>
      <c r="I58" s="143"/>
      <c r="J58" s="141"/>
      <c r="K58" s="141"/>
      <c r="L58" s="141"/>
      <c r="M58" s="141"/>
      <c r="N58" s="141"/>
      <c r="O58" s="139"/>
    </row>
    <row r="59" spans="1:15" ht="66" customHeight="1" outlineLevel="1">
      <c r="A59" s="310" t="str">
        <f>A58</f>
        <v>B.05  Esecuzione del contratto </v>
      </c>
      <c r="B59" s="304" t="s">
        <v>457</v>
      </c>
      <c r="C59" s="304"/>
      <c r="D59" s="187" t="s">
        <v>489</v>
      </c>
      <c r="E59" s="147" t="s">
        <v>458</v>
      </c>
      <c r="F59" s="147" t="s">
        <v>459</v>
      </c>
      <c r="G59" s="148" t="s">
        <v>460</v>
      </c>
      <c r="H59" s="298" t="s">
        <v>461</v>
      </c>
      <c r="I59" s="298"/>
      <c r="J59" s="288" t="s">
        <v>462</v>
      </c>
      <c r="K59" s="288"/>
      <c r="L59" s="288" t="s">
        <v>463</v>
      </c>
      <c r="M59" s="288" t="s">
        <v>464</v>
      </c>
      <c r="N59" s="288" t="s">
        <v>465</v>
      </c>
      <c r="O59" s="139"/>
    </row>
    <row r="60" spans="1:15" ht="19.5" customHeight="1" outlineLevel="1">
      <c r="A60" s="310"/>
      <c r="B60" s="304"/>
      <c r="C60" s="304"/>
      <c r="D60" s="188"/>
      <c r="E60" s="150"/>
      <c r="F60" s="150"/>
      <c r="G60" s="150"/>
      <c r="H60" s="151" t="s">
        <v>466</v>
      </c>
      <c r="I60" s="151" t="s">
        <v>467</v>
      </c>
      <c r="J60" s="151" t="s">
        <v>466</v>
      </c>
      <c r="K60" s="151" t="s">
        <v>467</v>
      </c>
      <c r="L60" s="288"/>
      <c r="M60" s="288"/>
      <c r="N60" s="288"/>
      <c r="O60" s="139"/>
    </row>
    <row r="61" spans="1:15" ht="56.25" customHeight="1" outlineLevel="1">
      <c r="A61" s="310"/>
      <c r="B61" s="146" t="s">
        <v>468</v>
      </c>
      <c r="C61" s="294">
        <f>B62*B65</f>
        <v>6.3</v>
      </c>
      <c r="D61" s="306" t="s">
        <v>529</v>
      </c>
      <c r="E61" s="271" t="str">
        <f>'Catalogo rischi'!A57</f>
        <v>RB.21 formulazione di criteri di valutazione non adeguatamente e chiaramente definiti</v>
      </c>
      <c r="F61" s="271" t="str">
        <f>VLOOKUP(E61,'Catalogo rischi'!$A$37:$B$80,2,FALSE)</f>
        <v>CR.2 Assenza di adeguati livelli di trasparenza</v>
      </c>
      <c r="G61" s="271" t="s">
        <v>18</v>
      </c>
      <c r="H61" s="271" t="s">
        <v>507</v>
      </c>
      <c r="I61" s="271" t="s">
        <v>300</v>
      </c>
      <c r="J61" s="307" t="s">
        <v>656</v>
      </c>
      <c r="K61" s="271"/>
      <c r="L61" s="293" t="s">
        <v>665</v>
      </c>
      <c r="M61" s="293" t="s">
        <v>666</v>
      </c>
      <c r="N61" s="271" t="s">
        <v>684</v>
      </c>
      <c r="O61" s="139"/>
    </row>
    <row r="62" spans="1:15" ht="122.25" customHeight="1" outlineLevel="1">
      <c r="A62" s="310"/>
      <c r="B62" s="146">
        <f>SUM(B!B199:B230)/5</f>
        <v>2.8</v>
      </c>
      <c r="C62" s="294"/>
      <c r="D62" s="306"/>
      <c r="E62" s="271"/>
      <c r="F62" s="271"/>
      <c r="G62" s="271"/>
      <c r="H62" s="271"/>
      <c r="I62" s="271"/>
      <c r="J62" s="307"/>
      <c r="K62" s="271"/>
      <c r="L62" s="293"/>
      <c r="M62" s="293"/>
      <c r="N62" s="271"/>
      <c r="O62" s="139"/>
    </row>
    <row r="63" spans="1:15" ht="108.75" customHeight="1" outlineLevel="1">
      <c r="A63" s="310"/>
      <c r="B63" s="146"/>
      <c r="C63" s="294"/>
      <c r="D63" s="153" t="s">
        <v>530</v>
      </c>
      <c r="E63" s="153" t="s">
        <v>531</v>
      </c>
      <c r="F63" s="191" t="s">
        <v>92</v>
      </c>
      <c r="G63" s="37" t="s">
        <v>18</v>
      </c>
      <c r="H63" s="181" t="s">
        <v>265</v>
      </c>
      <c r="I63" s="153"/>
      <c r="J63" s="153" t="s">
        <v>656</v>
      </c>
      <c r="K63" s="4"/>
      <c r="L63" s="293"/>
      <c r="M63" s="293"/>
      <c r="N63" s="37" t="s">
        <v>681</v>
      </c>
      <c r="O63" s="139"/>
    </row>
    <row r="64" spans="1:15" ht="111.75" customHeight="1" outlineLevel="1">
      <c r="A64" s="310"/>
      <c r="B64" s="146" t="s">
        <v>469</v>
      </c>
      <c r="C64" s="294"/>
      <c r="D64" s="153" t="s">
        <v>532</v>
      </c>
      <c r="E64" s="153" t="s">
        <v>129</v>
      </c>
      <c r="F64" s="37" t="str">
        <f>VLOOKUP(E64,'Catalogo rischi'!$A$37:$B$80,2,FALSE)</f>
        <v>CR.6 Uso improprio o distorto della discrezionalità</v>
      </c>
      <c r="G64" s="37" t="s">
        <v>18</v>
      </c>
      <c r="H64" s="181" t="s">
        <v>507</v>
      </c>
      <c r="I64" s="153"/>
      <c r="J64" s="153" t="s">
        <v>656</v>
      </c>
      <c r="K64" s="153"/>
      <c r="L64" s="293"/>
      <c r="M64" s="293"/>
      <c r="N64" s="37" t="s">
        <v>683</v>
      </c>
      <c r="O64" s="139"/>
    </row>
    <row r="65" spans="1:15" ht="105.75" customHeight="1" outlineLevel="1">
      <c r="A65" s="310"/>
      <c r="B65" s="294">
        <f>SUM(B!E199:E225)/4</f>
        <v>2.25</v>
      </c>
      <c r="C65" s="294"/>
      <c r="D65" s="153" t="s">
        <v>533</v>
      </c>
      <c r="E65" s="153" t="s">
        <v>158</v>
      </c>
      <c r="F65" s="37" t="str">
        <f>VLOOKUP(E65,'Catalogo rischi'!$A$37:$B$80,2,FALSE)</f>
        <v>CR.5 Elusione delle procedure di svolgimento dell'attività e di controllo</v>
      </c>
      <c r="G65" s="37" t="s">
        <v>18</v>
      </c>
      <c r="H65" s="181" t="s">
        <v>507</v>
      </c>
      <c r="I65" s="153"/>
      <c r="J65" s="153" t="s">
        <v>656</v>
      </c>
      <c r="K65" s="153"/>
      <c r="L65" s="293"/>
      <c r="M65" s="293"/>
      <c r="N65" s="37" t="s">
        <v>683</v>
      </c>
      <c r="O65" s="139"/>
    </row>
    <row r="66" spans="1:15" ht="108.75" customHeight="1" outlineLevel="1">
      <c r="A66" s="310"/>
      <c r="B66" s="294"/>
      <c r="C66" s="294"/>
      <c r="D66" s="153" t="s">
        <v>534</v>
      </c>
      <c r="E66" s="153" t="s">
        <v>535</v>
      </c>
      <c r="F66" s="37" t="s">
        <v>536</v>
      </c>
      <c r="G66" s="37" t="s">
        <v>18</v>
      </c>
      <c r="H66" s="181" t="s">
        <v>507</v>
      </c>
      <c r="I66" s="153"/>
      <c r="J66" s="153" t="s">
        <v>656</v>
      </c>
      <c r="K66" s="153"/>
      <c r="L66" s="293"/>
      <c r="M66" s="293"/>
      <c r="N66" s="37" t="s">
        <v>683</v>
      </c>
      <c r="O66" s="139"/>
    </row>
    <row r="67" spans="1:15" ht="99" customHeight="1" outlineLevel="1">
      <c r="A67" s="310"/>
      <c r="B67" s="294"/>
      <c r="C67" s="294"/>
      <c r="D67" s="153" t="s">
        <v>537</v>
      </c>
      <c r="E67" s="153" t="s">
        <v>168</v>
      </c>
      <c r="F67" s="37" t="str">
        <f>VLOOKUP(E67,'Catalogo rischi'!$A$37:$B$80,2,FALSE)</f>
        <v>CR.5 Elusione delle procedure di svolgimento dell'attività e di controllo</v>
      </c>
      <c r="G67" s="37" t="s">
        <v>18</v>
      </c>
      <c r="H67" s="181" t="s">
        <v>507</v>
      </c>
      <c r="I67" s="153"/>
      <c r="J67" s="153" t="s">
        <v>656</v>
      </c>
      <c r="K67" s="153"/>
      <c r="L67" s="293"/>
      <c r="M67" s="293"/>
      <c r="N67" s="37" t="s">
        <v>683</v>
      </c>
      <c r="O67" s="139"/>
    </row>
    <row r="68" spans="1:15" ht="99.75" customHeight="1" outlineLevel="1">
      <c r="A68" s="310"/>
      <c r="B68" s="294"/>
      <c r="C68" s="294"/>
      <c r="D68" s="153" t="s">
        <v>538</v>
      </c>
      <c r="E68" s="153" t="s">
        <v>142</v>
      </c>
      <c r="F68" s="37" t="str">
        <f>VLOOKUP(E68,'Catalogo rischi'!$A$37:$B$80,2,FALSE)</f>
        <v>CR.6 Uso improprio o distorto della discrezionalità</v>
      </c>
      <c r="G68" s="37" t="s">
        <v>18</v>
      </c>
      <c r="H68" s="181" t="s">
        <v>507</v>
      </c>
      <c r="I68" s="153"/>
      <c r="J68" s="153" t="s">
        <v>656</v>
      </c>
      <c r="K68" s="153"/>
      <c r="L68" s="293"/>
      <c r="M68" s="293"/>
      <c r="N68" s="37" t="s">
        <v>683</v>
      </c>
      <c r="O68" s="139"/>
    </row>
    <row r="69" spans="1:15" ht="104.25" customHeight="1" outlineLevel="1">
      <c r="A69" s="310"/>
      <c r="B69" s="294"/>
      <c r="C69" s="294"/>
      <c r="D69" s="153" t="s">
        <v>539</v>
      </c>
      <c r="E69" s="153" t="s">
        <v>156</v>
      </c>
      <c r="F69" s="37" t="str">
        <f>VLOOKUP(E69,'Catalogo rischi'!$A$37:$B$80,2,FALSE)</f>
        <v>CR.7 Atti illeciti</v>
      </c>
      <c r="G69" s="37" t="s">
        <v>18</v>
      </c>
      <c r="H69" s="181" t="s">
        <v>507</v>
      </c>
      <c r="I69" s="153"/>
      <c r="J69" s="153" t="s">
        <v>656</v>
      </c>
      <c r="K69" s="153"/>
      <c r="L69" s="293"/>
      <c r="M69" s="293"/>
      <c r="N69" s="37" t="s">
        <v>683</v>
      </c>
      <c r="O69" s="139"/>
    </row>
    <row r="70" spans="1:15" ht="20.25" customHeight="1">
      <c r="A70" s="141"/>
      <c r="B70" s="305"/>
      <c r="C70" s="305"/>
      <c r="D70" s="305"/>
      <c r="E70" s="305"/>
      <c r="F70" s="141"/>
      <c r="G70" s="141"/>
      <c r="H70" s="183"/>
      <c r="I70" s="141"/>
      <c r="J70" s="141"/>
      <c r="K70" s="141"/>
      <c r="L70" s="141"/>
      <c r="M70" s="141"/>
      <c r="N70" s="141"/>
      <c r="O70" s="139"/>
    </row>
    <row r="71" spans="1:15" ht="36" customHeight="1">
      <c r="A71" s="295" t="str">
        <f>'Aree di rischio per processi'!A23</f>
        <v>B.06 Rendicontazione del contratto</v>
      </c>
      <c r="B71" s="295"/>
      <c r="C71" s="295"/>
      <c r="D71" s="295"/>
      <c r="E71" s="295"/>
      <c r="F71" s="295"/>
      <c r="G71" s="144" t="str">
        <f>IF(B74=0,"--",IF(C74&lt;7,"Basso",IF(C74&lt;15,"Medio",IF(C74&lt;25.1,"Alto",""))))</f>
        <v>Basso</v>
      </c>
      <c r="H71" s="192">
        <f>C74</f>
        <v>5.6</v>
      </c>
      <c r="I71" s="143"/>
      <c r="J71" s="141"/>
      <c r="K71" s="141"/>
      <c r="L71" s="141"/>
      <c r="M71" s="141"/>
      <c r="N71" s="141"/>
      <c r="O71" s="139"/>
    </row>
    <row r="72" spans="1:15" ht="66" customHeight="1" outlineLevel="1">
      <c r="A72" s="296" t="str">
        <f>A71</f>
        <v>B.06 Rendicontazione del contratto</v>
      </c>
      <c r="B72" s="304" t="s">
        <v>457</v>
      </c>
      <c r="C72" s="304"/>
      <c r="D72" s="187" t="s">
        <v>489</v>
      </c>
      <c r="E72" s="147" t="s">
        <v>458</v>
      </c>
      <c r="F72" s="147" t="s">
        <v>459</v>
      </c>
      <c r="G72" s="148" t="s">
        <v>460</v>
      </c>
      <c r="H72" s="298" t="s">
        <v>461</v>
      </c>
      <c r="I72" s="298"/>
      <c r="J72" s="288" t="s">
        <v>462</v>
      </c>
      <c r="K72" s="288"/>
      <c r="L72" s="288" t="s">
        <v>463</v>
      </c>
      <c r="M72" s="288" t="s">
        <v>464</v>
      </c>
      <c r="N72" s="288" t="s">
        <v>465</v>
      </c>
      <c r="O72" s="139"/>
    </row>
    <row r="73" spans="1:15" ht="19.5" customHeight="1" outlineLevel="1">
      <c r="A73" s="296"/>
      <c r="B73" s="304"/>
      <c r="C73" s="304"/>
      <c r="D73" s="147"/>
      <c r="E73" s="150"/>
      <c r="F73" s="150"/>
      <c r="G73" s="150"/>
      <c r="H73" s="151" t="s">
        <v>466</v>
      </c>
      <c r="I73" s="193" t="s">
        <v>467</v>
      </c>
      <c r="J73" s="151" t="s">
        <v>466</v>
      </c>
      <c r="K73" s="193" t="s">
        <v>467</v>
      </c>
      <c r="L73" s="288"/>
      <c r="M73" s="288"/>
      <c r="N73" s="288"/>
      <c r="O73" s="139"/>
    </row>
    <row r="74" spans="1:15" ht="186" customHeight="1" outlineLevel="1">
      <c r="A74" s="296"/>
      <c r="B74" s="152" t="s">
        <v>468</v>
      </c>
      <c r="C74" s="303">
        <f>B75*B78</f>
        <v>5.6</v>
      </c>
      <c r="D74" s="194" t="s">
        <v>540</v>
      </c>
      <c r="E74" s="153" t="s">
        <v>133</v>
      </c>
      <c r="F74" s="153" t="str">
        <f>VLOOKUP(E74,'Catalogo rischi'!$A$37:$B$78,2,FALSE)</f>
        <v>CR.5 Elusione delle procedure di svolgimento dell'attività e di controllo</v>
      </c>
      <c r="G74" s="153" t="s">
        <v>18</v>
      </c>
      <c r="H74" s="181" t="s">
        <v>507</v>
      </c>
      <c r="I74" s="37" t="s">
        <v>300</v>
      </c>
      <c r="J74" s="180" t="s">
        <v>656</v>
      </c>
      <c r="K74" s="37"/>
      <c r="L74" s="293" t="s">
        <v>665</v>
      </c>
      <c r="M74" s="293" t="s">
        <v>666</v>
      </c>
      <c r="N74" s="37" t="s">
        <v>684</v>
      </c>
      <c r="O74" s="139"/>
    </row>
    <row r="75" spans="1:15" ht="103.5" customHeight="1" outlineLevel="1">
      <c r="A75" s="296"/>
      <c r="B75" s="146">
        <f>SUM(B!B247:B278)/5</f>
        <v>2.8</v>
      </c>
      <c r="C75" s="303"/>
      <c r="D75" s="37" t="s">
        <v>541</v>
      </c>
      <c r="E75" s="153" t="s">
        <v>158</v>
      </c>
      <c r="F75" s="37" t="str">
        <f>VLOOKUP(E75,'Catalogo rischi'!$A$37:$B$80,2,FALSE)</f>
        <v>CR.5 Elusione delle procedure di svolgimento dell'attività e di controllo</v>
      </c>
      <c r="G75" s="153" t="s">
        <v>18</v>
      </c>
      <c r="H75" s="181" t="s">
        <v>507</v>
      </c>
      <c r="I75" s="189"/>
      <c r="J75" s="190" t="s">
        <v>656</v>
      </c>
      <c r="K75" s="37"/>
      <c r="L75" s="293"/>
      <c r="M75" s="293"/>
      <c r="N75" s="37" t="s">
        <v>683</v>
      </c>
      <c r="O75" s="139"/>
    </row>
    <row r="76" spans="1:15" ht="111" customHeight="1" outlineLevel="1">
      <c r="A76" s="296"/>
      <c r="B76" s="156"/>
      <c r="C76" s="303"/>
      <c r="D76" s="153" t="s">
        <v>542</v>
      </c>
      <c r="E76" s="153" t="s">
        <v>155</v>
      </c>
      <c r="F76" s="37" t="str">
        <f>VLOOKUP(E76,'Catalogo rischi'!$A$37:$B$80,2,FALSE)</f>
        <v>CR.5 Elusione delle procedure di svolgimento dell'attività e di controllo</v>
      </c>
      <c r="G76" s="153" t="s">
        <v>18</v>
      </c>
      <c r="H76" s="181" t="s">
        <v>507</v>
      </c>
      <c r="I76" s="37"/>
      <c r="J76" s="37" t="s">
        <v>656</v>
      </c>
      <c r="K76" s="37"/>
      <c r="L76" s="293"/>
      <c r="M76" s="293"/>
      <c r="N76" s="37" t="s">
        <v>683</v>
      </c>
      <c r="O76" s="139"/>
    </row>
    <row r="77" spans="1:15" ht="18" customHeight="1" outlineLevel="1">
      <c r="A77" s="296"/>
      <c r="B77" s="195" t="s">
        <v>469</v>
      </c>
      <c r="C77" s="303"/>
      <c r="D77" s="179"/>
      <c r="E77" s="153"/>
      <c r="F77" s="153"/>
      <c r="G77" s="153"/>
      <c r="H77" s="181"/>
      <c r="I77" s="182"/>
      <c r="J77" s="182"/>
      <c r="K77" s="182"/>
      <c r="L77" s="153"/>
      <c r="M77" s="153"/>
      <c r="N77" s="37"/>
      <c r="O77" s="139"/>
    </row>
    <row r="78" spans="1:15" ht="18" customHeight="1" outlineLevel="1">
      <c r="A78" s="296"/>
      <c r="B78" s="303">
        <f>SUM(B!E247:E273)/4</f>
        <v>2</v>
      </c>
      <c r="C78" s="303"/>
      <c r="D78" s="179"/>
      <c r="E78" s="153"/>
      <c r="F78" s="153"/>
      <c r="G78" s="153"/>
      <c r="H78" s="181"/>
      <c r="I78" s="153"/>
      <c r="J78" s="153"/>
      <c r="K78" s="153"/>
      <c r="L78" s="153"/>
      <c r="M78" s="153"/>
      <c r="N78" s="37"/>
      <c r="O78" s="139"/>
    </row>
    <row r="79" spans="1:15" ht="18" customHeight="1" outlineLevel="1">
      <c r="A79" s="296"/>
      <c r="B79" s="303"/>
      <c r="C79" s="303"/>
      <c r="D79" s="179"/>
      <c r="E79" s="153"/>
      <c r="F79" s="153"/>
      <c r="G79" s="153"/>
      <c r="H79" s="181"/>
      <c r="I79" s="153"/>
      <c r="J79" s="153"/>
      <c r="K79" s="153"/>
      <c r="L79" s="153"/>
      <c r="M79" s="153"/>
      <c r="N79" s="37"/>
      <c r="O79" s="139"/>
    </row>
    <row r="80" spans="1:15" ht="18" customHeight="1" outlineLevel="1">
      <c r="A80" s="296"/>
      <c r="B80" s="303"/>
      <c r="C80" s="303"/>
      <c r="D80" s="179"/>
      <c r="E80" s="153"/>
      <c r="F80" s="153"/>
      <c r="G80" s="153"/>
      <c r="H80" s="181"/>
      <c r="I80" s="153"/>
      <c r="J80" s="153"/>
      <c r="K80" s="153"/>
      <c r="L80" s="153"/>
      <c r="M80" s="153"/>
      <c r="N80" s="37"/>
      <c r="O80" s="139"/>
    </row>
    <row r="81" spans="1:15" ht="20.25">
      <c r="A81" s="141"/>
      <c r="B81" s="141"/>
      <c r="C81" s="141"/>
      <c r="D81" s="141"/>
      <c r="E81" s="141"/>
      <c r="F81" s="141"/>
      <c r="G81" s="141"/>
      <c r="H81" s="183"/>
      <c r="I81" s="141"/>
      <c r="J81" s="141"/>
      <c r="K81" s="141"/>
      <c r="L81" s="141"/>
      <c r="M81" s="141"/>
      <c r="N81" s="141"/>
      <c r="O81" s="139"/>
    </row>
    <row r="82" ht="20.25"/>
    <row r="83" ht="20.25"/>
    <row r="84" ht="20.25"/>
    <row r="85" ht="20.25"/>
    <row r="86" ht="20.25"/>
    <row r="87" ht="20.25"/>
  </sheetData>
  <sheetProtection selectLockedCells="1" selectUnlockedCells="1"/>
  <mergeCells count="126">
    <mergeCell ref="A3:F3"/>
    <mergeCell ref="A4:A11"/>
    <mergeCell ref="B4:C5"/>
    <mergeCell ref="H4:I4"/>
    <mergeCell ref="J4:K4"/>
    <mergeCell ref="L4:L5"/>
    <mergeCell ref="K6:K8"/>
    <mergeCell ref="L6:L8"/>
    <mergeCell ref="M4:M5"/>
    <mergeCell ref="N4:N5"/>
    <mergeCell ref="C6:C11"/>
    <mergeCell ref="D6:D8"/>
    <mergeCell ref="E6:E8"/>
    <mergeCell ref="F6:F8"/>
    <mergeCell ref="G6:G8"/>
    <mergeCell ref="H6:H8"/>
    <mergeCell ref="I6:I8"/>
    <mergeCell ref="J6:J8"/>
    <mergeCell ref="M6:M8"/>
    <mergeCell ref="N6:N8"/>
    <mergeCell ref="B9:B11"/>
    <mergeCell ref="A13:F13"/>
    <mergeCell ref="A14:A28"/>
    <mergeCell ref="B14:C15"/>
    <mergeCell ref="H14:I14"/>
    <mergeCell ref="J14:K14"/>
    <mergeCell ref="L14:L15"/>
    <mergeCell ref="M14:M15"/>
    <mergeCell ref="N14:N15"/>
    <mergeCell ref="C16:C28"/>
    <mergeCell ref="D16:D18"/>
    <mergeCell ref="E16:E18"/>
    <mergeCell ref="F16:F18"/>
    <mergeCell ref="G16:G18"/>
    <mergeCell ref="H16:H18"/>
    <mergeCell ref="I16:I18"/>
    <mergeCell ref="J16:J18"/>
    <mergeCell ref="K16:K18"/>
    <mergeCell ref="B19:B20"/>
    <mergeCell ref="D19:D20"/>
    <mergeCell ref="G19:G20"/>
    <mergeCell ref="H19:H20"/>
    <mergeCell ref="I19:I20"/>
    <mergeCell ref="J19:J20"/>
    <mergeCell ref="J31:K31"/>
    <mergeCell ref="L31:L32"/>
    <mergeCell ref="M31:M32"/>
    <mergeCell ref="N31:N32"/>
    <mergeCell ref="L16:L28"/>
    <mergeCell ref="M16:M28"/>
    <mergeCell ref="N16:N18"/>
    <mergeCell ref="K19:K20"/>
    <mergeCell ref="E33:E35"/>
    <mergeCell ref="F33:F35"/>
    <mergeCell ref="G33:G35"/>
    <mergeCell ref="H33:H35"/>
    <mergeCell ref="N19:N20"/>
    <mergeCell ref="B21:B28"/>
    <mergeCell ref="A30:F30"/>
    <mergeCell ref="A31:A45"/>
    <mergeCell ref="B31:C32"/>
    <mergeCell ref="H31:I31"/>
    <mergeCell ref="I33:I35"/>
    <mergeCell ref="J33:J35"/>
    <mergeCell ref="K33:K35"/>
    <mergeCell ref="L33:L45"/>
    <mergeCell ref="M33:M45"/>
    <mergeCell ref="N33:N35"/>
    <mergeCell ref="B37:B45"/>
    <mergeCell ref="A47:F47"/>
    <mergeCell ref="A48:A56"/>
    <mergeCell ref="B48:C49"/>
    <mergeCell ref="H48:I48"/>
    <mergeCell ref="J48:K48"/>
    <mergeCell ref="J50:J52"/>
    <mergeCell ref="K50:K52"/>
    <mergeCell ref="C33:C45"/>
    <mergeCell ref="D33:D35"/>
    <mergeCell ref="L48:L49"/>
    <mergeCell ref="M48:M49"/>
    <mergeCell ref="N48:N49"/>
    <mergeCell ref="C50:C56"/>
    <mergeCell ref="D50:D52"/>
    <mergeCell ref="E50:E52"/>
    <mergeCell ref="F50:F52"/>
    <mergeCell ref="G50:G52"/>
    <mergeCell ref="H50:H52"/>
    <mergeCell ref="I50:I52"/>
    <mergeCell ref="L50:L55"/>
    <mergeCell ref="M50:M55"/>
    <mergeCell ref="N50:N52"/>
    <mergeCell ref="B54:B56"/>
    <mergeCell ref="A58:F58"/>
    <mergeCell ref="A59:A69"/>
    <mergeCell ref="B59:C60"/>
    <mergeCell ref="H59:I59"/>
    <mergeCell ref="J59:K59"/>
    <mergeCell ref="L59:L60"/>
    <mergeCell ref="M59:M60"/>
    <mergeCell ref="N59:N60"/>
    <mergeCell ref="C61:C69"/>
    <mergeCell ref="D61:D62"/>
    <mergeCell ref="E61:E62"/>
    <mergeCell ref="F61:F62"/>
    <mergeCell ref="G61:G62"/>
    <mergeCell ref="H61:H62"/>
    <mergeCell ref="I61:I62"/>
    <mergeCell ref="J61:J62"/>
    <mergeCell ref="K61:K62"/>
    <mergeCell ref="L61:L69"/>
    <mergeCell ref="M61:M69"/>
    <mergeCell ref="N61:N62"/>
    <mergeCell ref="B65:B69"/>
    <mergeCell ref="B70:E70"/>
    <mergeCell ref="A71:F71"/>
    <mergeCell ref="A72:A80"/>
    <mergeCell ref="B72:C73"/>
    <mergeCell ref="H72:I72"/>
    <mergeCell ref="J72:K72"/>
    <mergeCell ref="L72:L73"/>
    <mergeCell ref="M72:M73"/>
    <mergeCell ref="N72:N73"/>
    <mergeCell ref="C74:C80"/>
    <mergeCell ref="L74:L76"/>
    <mergeCell ref="M74:M76"/>
    <mergeCell ref="B78:B80"/>
  </mergeCells>
  <dataValidations count="1">
    <dataValidation type="list" allowBlank="1" showErrorMessage="1" sqref="F25">
      <formula1>$D$2:$D$8</formula1>
      <formula2>0</formula2>
    </dataValidation>
  </dataValidations>
  <printOptions/>
  <pageMargins left="0.5118110236220472" right="0.35433070866141736" top="0.7480314960629921" bottom="0.6692913385826772" header="0.5118110236220472" footer="0.5118110236220472"/>
  <pageSetup horizontalDpi="600" verticalDpi="600" orientation="landscape" paperSize="9" scale="45" r:id="rId3"/>
  <headerFooter alignWithMargins="0">
    <oddHeader>&amp;L&amp;12Allegato n. 7 al Piano prevenzione corruzione e trasparenza triennio 2020-2022
&amp;"Arial,Grassetto"&amp;14REGISTRO RISCHIO PROCESSI AREA B - CONCENTRO</oddHeader>
    <oddFooter>&amp;Rpag. &amp;P di &amp;N</oddFooter>
  </headerFooter>
  <rowBreaks count="6" manualBreakCount="6">
    <brk id="18" max="255" man="1"/>
    <brk id="28" max="255" man="1"/>
    <brk id="41" max="255" man="1"/>
    <brk id="45" max="255" man="1"/>
    <brk id="57" max="255" man="1"/>
    <brk id="70" max="255" man="1"/>
  </rowBreaks>
  <legacyDrawing r:id="rId2"/>
</worksheet>
</file>

<file path=xl/worksheets/sheet9.xml><?xml version="1.0" encoding="utf-8"?>
<worksheet xmlns="http://schemas.openxmlformats.org/spreadsheetml/2006/main" xmlns:r="http://schemas.openxmlformats.org/officeDocument/2006/relationships">
  <sheetPr>
    <tabColor indexed="24"/>
  </sheetPr>
  <dimension ref="A1:J292"/>
  <sheetViews>
    <sheetView workbookViewId="0" topLeftCell="A1">
      <selection activeCell="A4" sqref="A4"/>
    </sheetView>
  </sheetViews>
  <sheetFormatPr defaultColWidth="11.421875" defaultRowHeight="12.75"/>
  <cols>
    <col min="1" max="1" width="66.7109375" style="0" customWidth="1"/>
    <col min="2" max="2" width="2.7109375" style="0" customWidth="1"/>
    <col min="3" max="3" width="2.140625" style="0" customWidth="1"/>
    <col min="4" max="4" width="56.7109375" style="0" customWidth="1"/>
    <col min="5" max="5" width="2.7109375" style="0" customWidth="1"/>
    <col min="6" max="6" width="2.140625" style="0" customWidth="1"/>
  </cols>
  <sheetData>
    <row r="1" spans="1:6" ht="14.25">
      <c r="A1" s="196" t="str">
        <f>'Aree di rischio per processi'!A18</f>
        <v>B.01 Programmazione del fabbisogno</v>
      </c>
      <c r="B1" s="165"/>
      <c r="C1" s="165"/>
      <c r="D1" s="165"/>
      <c r="E1" s="165"/>
      <c r="F1" s="165"/>
    </row>
    <row r="2" spans="1:6" ht="12.75" customHeight="1">
      <c r="A2" s="302" t="s">
        <v>472</v>
      </c>
      <c r="B2" s="302"/>
      <c r="C2" s="96"/>
      <c r="D2" s="302" t="s">
        <v>473</v>
      </c>
      <c r="E2" s="302"/>
      <c r="F2" s="96"/>
    </row>
    <row r="3" spans="1:6" ht="12.75">
      <c r="A3" s="302"/>
      <c r="B3" s="302"/>
      <c r="C3" s="96"/>
      <c r="D3" s="302"/>
      <c r="E3" s="302"/>
      <c r="F3" s="96" t="str">
        <f>IF(C6=0,"--",IF(C6&lt;7,"Basso",IF(C6&lt;15,"Medio",IF(C6&lt;25.1,"Alto",""))))</f>
        <v>--</v>
      </c>
    </row>
    <row r="4" spans="1:6" ht="12.75">
      <c r="A4" s="97" t="s">
        <v>374</v>
      </c>
      <c r="B4" s="95"/>
      <c r="C4" s="96"/>
      <c r="D4" s="97" t="s">
        <v>375</v>
      </c>
      <c r="E4" s="95"/>
      <c r="F4" s="96"/>
    </row>
    <row r="5" spans="1:6" ht="90.75" customHeight="1">
      <c r="A5" s="197" t="s">
        <v>376</v>
      </c>
      <c r="B5" s="95"/>
      <c r="C5" s="96"/>
      <c r="D5" s="99" t="s">
        <v>377</v>
      </c>
      <c r="E5" s="95"/>
      <c r="F5" s="96"/>
    </row>
    <row r="6" spans="1:10" ht="12.75">
      <c r="A6" s="106" t="s">
        <v>378</v>
      </c>
      <c r="B6" s="101"/>
      <c r="C6" s="96"/>
      <c r="D6" s="101" t="s">
        <v>379</v>
      </c>
      <c r="E6" s="101">
        <v>1</v>
      </c>
      <c r="F6" s="96"/>
      <c r="G6" s="30"/>
      <c r="I6" s="30"/>
      <c r="J6" s="35"/>
    </row>
    <row r="7" spans="1:10" ht="12.75">
      <c r="A7" s="106" t="s">
        <v>543</v>
      </c>
      <c r="B7" s="101">
        <v>2</v>
      </c>
      <c r="C7" s="96"/>
      <c r="D7" s="101" t="s">
        <v>381</v>
      </c>
      <c r="E7" s="101"/>
      <c r="F7" s="96"/>
      <c r="G7" s="30"/>
      <c r="J7" s="35"/>
    </row>
    <row r="8" spans="1:10" ht="12.75">
      <c r="A8" s="106" t="s">
        <v>544</v>
      </c>
      <c r="B8" s="101"/>
      <c r="C8" s="96"/>
      <c r="D8" s="101" t="s">
        <v>383</v>
      </c>
      <c r="E8" s="101"/>
      <c r="F8" s="96"/>
      <c r="G8" s="30"/>
      <c r="J8" s="35"/>
    </row>
    <row r="9" spans="1:7" ht="25.5">
      <c r="A9" s="106" t="s">
        <v>384</v>
      </c>
      <c r="B9" s="101"/>
      <c r="C9" s="96"/>
      <c r="D9" s="101" t="s">
        <v>385</v>
      </c>
      <c r="E9" s="101"/>
      <c r="F9" s="96"/>
      <c r="G9" s="30"/>
    </row>
    <row r="10" spans="1:7" ht="12.75">
      <c r="A10" s="106" t="s">
        <v>386</v>
      </c>
      <c r="B10" s="101"/>
      <c r="C10" s="96"/>
      <c r="D10" s="101" t="s">
        <v>387</v>
      </c>
      <c r="E10" s="101"/>
      <c r="F10" s="96"/>
      <c r="G10" s="30"/>
    </row>
    <row r="11" spans="1:7" ht="12.75">
      <c r="A11" s="103"/>
      <c r="B11" s="103"/>
      <c r="C11" s="103"/>
      <c r="D11" s="103"/>
      <c r="E11" s="103"/>
      <c r="F11" s="103"/>
      <c r="G11" s="30"/>
    </row>
    <row r="12" spans="1:6" ht="12.75">
      <c r="A12" s="97" t="s">
        <v>388</v>
      </c>
      <c r="B12" s="95"/>
      <c r="C12" s="103"/>
      <c r="D12" s="97" t="s">
        <v>389</v>
      </c>
      <c r="E12" s="95"/>
      <c r="F12" s="103"/>
    </row>
    <row r="13" spans="1:6" ht="76.5">
      <c r="A13" s="99" t="s">
        <v>390</v>
      </c>
      <c r="B13" s="95"/>
      <c r="C13" s="103"/>
      <c r="D13" s="99" t="s">
        <v>391</v>
      </c>
      <c r="E13" s="95"/>
      <c r="F13" s="103"/>
    </row>
    <row r="14" spans="1:6" ht="12.75">
      <c r="A14" s="101" t="s">
        <v>474</v>
      </c>
      <c r="B14" s="101"/>
      <c r="C14" s="103"/>
      <c r="D14" s="101" t="s">
        <v>393</v>
      </c>
      <c r="E14" s="101">
        <v>1</v>
      </c>
      <c r="F14" s="103"/>
    </row>
    <row r="15" spans="1:6" ht="25.5">
      <c r="A15" s="106" t="s">
        <v>398</v>
      </c>
      <c r="B15" s="101">
        <v>5</v>
      </c>
      <c r="C15" s="103"/>
      <c r="D15" s="101" t="s">
        <v>428</v>
      </c>
      <c r="E15" s="101"/>
      <c r="F15" s="103"/>
    </row>
    <row r="16" spans="1:6" ht="12.75">
      <c r="A16" s="103"/>
      <c r="B16" s="103"/>
      <c r="C16" s="103"/>
      <c r="D16" s="103"/>
      <c r="E16" s="103"/>
      <c r="F16" s="103"/>
    </row>
    <row r="17" spans="1:6" ht="12.75">
      <c r="A17" s="97" t="s">
        <v>399</v>
      </c>
      <c r="B17" s="95"/>
      <c r="C17" s="103"/>
      <c r="D17" s="97" t="s">
        <v>400</v>
      </c>
      <c r="E17" s="95"/>
      <c r="F17" s="103"/>
    </row>
    <row r="18" spans="1:6" ht="38.25">
      <c r="A18" s="99" t="s">
        <v>401</v>
      </c>
      <c r="B18" s="95"/>
      <c r="C18" s="103"/>
      <c r="D18" s="99" t="s">
        <v>475</v>
      </c>
      <c r="E18" s="95"/>
      <c r="F18" s="103"/>
    </row>
    <row r="19" spans="1:6" ht="12.75">
      <c r="A19" s="101" t="s">
        <v>403</v>
      </c>
      <c r="B19" s="101">
        <v>1</v>
      </c>
      <c r="C19" s="103"/>
      <c r="D19" s="101" t="s">
        <v>393</v>
      </c>
      <c r="E19" s="101"/>
      <c r="F19" s="103"/>
    </row>
    <row r="20" spans="1:6" ht="12.75">
      <c r="A20" s="101" t="s">
        <v>406</v>
      </c>
      <c r="B20" s="101"/>
      <c r="C20" s="103"/>
      <c r="D20" s="101" t="s">
        <v>476</v>
      </c>
      <c r="E20" s="101"/>
      <c r="F20" s="103"/>
    </row>
    <row r="21" spans="1:6" ht="12.75">
      <c r="A21" s="101" t="s">
        <v>410</v>
      </c>
      <c r="B21" s="101"/>
      <c r="C21" s="103"/>
      <c r="D21" s="101" t="s">
        <v>477</v>
      </c>
      <c r="E21" s="101">
        <v>2</v>
      </c>
      <c r="F21" s="103"/>
    </row>
    <row r="22" spans="1:6" ht="12.75">
      <c r="A22" s="101"/>
      <c r="B22" s="101"/>
      <c r="C22" s="103"/>
      <c r="D22" s="101" t="s">
        <v>478</v>
      </c>
      <c r="E22" s="101"/>
      <c r="F22" s="103"/>
    </row>
    <row r="23" spans="1:6" ht="12.75">
      <c r="A23" s="101"/>
      <c r="B23" s="101"/>
      <c r="C23" s="103"/>
      <c r="D23" s="101" t="s">
        <v>479</v>
      </c>
      <c r="E23" s="101"/>
      <c r="F23" s="103"/>
    </row>
    <row r="24" spans="1:6" ht="12.75">
      <c r="A24" s="101"/>
      <c r="B24" s="101"/>
      <c r="C24" s="103"/>
      <c r="D24" s="105" t="s">
        <v>480</v>
      </c>
      <c r="E24" s="105"/>
      <c r="F24" s="103"/>
    </row>
    <row r="25" spans="1:6" ht="12.75">
      <c r="A25" s="103"/>
      <c r="B25" s="103"/>
      <c r="C25" s="103"/>
      <c r="D25" s="103"/>
      <c r="E25" s="103"/>
      <c r="F25" s="103"/>
    </row>
    <row r="26" spans="1:6" ht="12.75">
      <c r="A26" s="97" t="s">
        <v>412</v>
      </c>
      <c r="B26" s="95"/>
      <c r="C26" s="103"/>
      <c r="D26" s="97" t="s">
        <v>413</v>
      </c>
      <c r="E26" s="95"/>
      <c r="F26" s="103"/>
    </row>
    <row r="27" spans="1:6" ht="51">
      <c r="A27" s="99" t="s">
        <v>414</v>
      </c>
      <c r="B27" s="95"/>
      <c r="C27" s="103"/>
      <c r="D27" s="99" t="s">
        <v>415</v>
      </c>
      <c r="E27" s="95"/>
      <c r="F27" s="103"/>
    </row>
    <row r="28" spans="1:6" ht="12.75">
      <c r="A28" s="101" t="s">
        <v>416</v>
      </c>
      <c r="B28" s="101"/>
      <c r="C28" s="103"/>
      <c r="D28" s="101" t="s">
        <v>417</v>
      </c>
      <c r="E28" s="101"/>
      <c r="F28" s="103"/>
    </row>
    <row r="29" spans="1:6" ht="25.5">
      <c r="A29" s="106" t="s">
        <v>481</v>
      </c>
      <c r="B29" s="101"/>
      <c r="C29" s="103"/>
      <c r="D29" s="101" t="s">
        <v>419</v>
      </c>
      <c r="E29" s="101"/>
      <c r="F29" s="103"/>
    </row>
    <row r="30" spans="1:6" ht="25.5">
      <c r="A30" s="106" t="s">
        <v>424</v>
      </c>
      <c r="B30" s="101">
        <v>5</v>
      </c>
      <c r="C30" s="103"/>
      <c r="D30" s="106" t="s">
        <v>482</v>
      </c>
      <c r="E30" s="101"/>
      <c r="F30" s="103"/>
    </row>
    <row r="31" spans="1:6" ht="12.75">
      <c r="A31" s="101"/>
      <c r="B31" s="101"/>
      <c r="C31" s="103"/>
      <c r="D31" s="101" t="s">
        <v>483</v>
      </c>
      <c r="E31" s="101"/>
      <c r="F31" s="103"/>
    </row>
    <row r="32" spans="1:6" ht="12.75">
      <c r="A32" s="101"/>
      <c r="B32" s="101"/>
      <c r="C32" s="103"/>
      <c r="D32" s="101" t="s">
        <v>484</v>
      </c>
      <c r="E32" s="101">
        <v>5</v>
      </c>
      <c r="F32" s="103"/>
    </row>
    <row r="33" spans="1:6" ht="12.75">
      <c r="A33" s="103"/>
      <c r="B33" s="103"/>
      <c r="C33" s="103"/>
      <c r="D33" s="103"/>
      <c r="E33" s="103"/>
      <c r="F33" s="103"/>
    </row>
    <row r="34" spans="1:6" ht="12.75">
      <c r="A34" s="97" t="s">
        <v>426</v>
      </c>
      <c r="B34" s="95"/>
      <c r="C34" s="103"/>
      <c r="D34" s="283"/>
      <c r="E34" s="283"/>
      <c r="F34" s="283"/>
    </row>
    <row r="35" spans="1:6" ht="51">
      <c r="A35" s="99" t="s">
        <v>427</v>
      </c>
      <c r="B35" s="95"/>
      <c r="C35" s="103"/>
      <c r="D35" s="283"/>
      <c r="E35" s="283"/>
      <c r="F35" s="283"/>
    </row>
    <row r="36" spans="1:6" ht="12.75">
      <c r="A36" s="101" t="s">
        <v>393</v>
      </c>
      <c r="B36" s="101">
        <v>1</v>
      </c>
      <c r="C36" s="103"/>
      <c r="D36" s="283"/>
      <c r="E36" s="283"/>
      <c r="F36" s="283"/>
    </row>
    <row r="37" spans="1:6" ht="12.75">
      <c r="A37" s="101" t="s">
        <v>428</v>
      </c>
      <c r="B37" s="101"/>
      <c r="C37" s="103"/>
      <c r="D37" s="283"/>
      <c r="E37" s="283"/>
      <c r="F37" s="283"/>
    </row>
    <row r="38" spans="1:6" ht="12.75">
      <c r="A38" s="103"/>
      <c r="B38" s="103"/>
      <c r="C38" s="103"/>
      <c r="D38" s="107"/>
      <c r="E38" s="107"/>
      <c r="F38" s="107"/>
    </row>
    <row r="39" spans="1:6" ht="13.5" customHeight="1">
      <c r="A39" s="322" t="s">
        <v>485</v>
      </c>
      <c r="B39" s="322"/>
      <c r="C39" s="103"/>
      <c r="D39" s="107"/>
      <c r="E39" s="107"/>
      <c r="F39" s="107"/>
    </row>
    <row r="40" spans="1:6" ht="6.75" customHeight="1">
      <c r="A40" s="322"/>
      <c r="B40" s="322"/>
      <c r="C40" s="103"/>
      <c r="D40" s="107"/>
      <c r="E40" s="107"/>
      <c r="F40" s="107"/>
    </row>
    <row r="41" spans="1:6" ht="12.75" hidden="1">
      <c r="A41" s="97"/>
      <c r="B41" s="95"/>
      <c r="C41" s="103"/>
      <c r="D41" s="107"/>
      <c r="E41" s="107"/>
      <c r="F41" s="107"/>
    </row>
    <row r="42" spans="1:6" ht="25.5">
      <c r="A42" s="99" t="s">
        <v>430</v>
      </c>
      <c r="B42" s="95"/>
      <c r="C42" s="103"/>
      <c r="D42" s="107"/>
      <c r="E42" s="107"/>
      <c r="F42" s="107"/>
    </row>
    <row r="43" spans="1:6" ht="12.75">
      <c r="A43" s="101" t="s">
        <v>486</v>
      </c>
      <c r="B43" s="101"/>
      <c r="C43" s="103"/>
      <c r="D43" s="107"/>
      <c r="E43" s="107"/>
      <c r="F43" s="107"/>
    </row>
    <row r="44" spans="1:6" ht="12.75">
      <c r="A44" s="101" t="s">
        <v>432</v>
      </c>
      <c r="B44" s="101"/>
      <c r="C44" s="103"/>
      <c r="D44" s="107"/>
      <c r="E44" s="107"/>
      <c r="F44" s="107"/>
    </row>
    <row r="45" spans="1:6" ht="12.75">
      <c r="A45" s="101" t="s">
        <v>487</v>
      </c>
      <c r="B45" s="101">
        <v>3</v>
      </c>
      <c r="C45" s="103"/>
      <c r="D45" s="107"/>
      <c r="E45" s="107"/>
      <c r="F45" s="107"/>
    </row>
    <row r="46" spans="1:6" ht="12.75">
      <c r="A46" s="101" t="s">
        <v>434</v>
      </c>
      <c r="B46" s="101"/>
      <c r="C46" s="103"/>
      <c r="D46" s="107"/>
      <c r="E46" s="107"/>
      <c r="F46" s="107"/>
    </row>
    <row r="47" spans="1:6" ht="12.75">
      <c r="A47" s="101" t="s">
        <v>435</v>
      </c>
      <c r="B47" s="101"/>
      <c r="C47" s="103"/>
      <c r="D47" s="107"/>
      <c r="E47" s="107"/>
      <c r="F47" s="107"/>
    </row>
    <row r="48" spans="1:6" ht="12.75">
      <c r="A48" s="103"/>
      <c r="B48" s="103"/>
      <c r="C48" s="103"/>
      <c r="D48" s="107"/>
      <c r="E48" s="107"/>
      <c r="F48" s="107"/>
    </row>
    <row r="49" spans="1:6" ht="12.75">
      <c r="A49" s="101"/>
      <c r="B49" s="101"/>
      <c r="C49" s="103"/>
      <c r="D49" s="107"/>
      <c r="E49" s="107"/>
      <c r="F49" s="107"/>
    </row>
    <row r="50" spans="1:6" ht="14.25">
      <c r="A50" s="196" t="str">
        <f>'Aree di rischio per processi'!A19</f>
        <v>B.02 Progettazione della strategia di acquisto</v>
      </c>
      <c r="B50" s="165"/>
      <c r="C50" s="165"/>
      <c r="D50" s="165"/>
      <c r="E50" s="165"/>
      <c r="F50" s="165"/>
    </row>
    <row r="51" spans="1:6" ht="12.75" customHeight="1">
      <c r="A51" s="302" t="s">
        <v>472</v>
      </c>
      <c r="B51" s="302"/>
      <c r="C51" s="96"/>
      <c r="D51" s="302" t="s">
        <v>473</v>
      </c>
      <c r="E51" s="302"/>
      <c r="F51" s="96"/>
    </row>
    <row r="52" spans="1:6" ht="12.75">
      <c r="A52" s="302"/>
      <c r="B52" s="302"/>
      <c r="C52" s="96"/>
      <c r="D52" s="302"/>
      <c r="E52" s="302"/>
      <c r="F52" s="96"/>
    </row>
    <row r="53" spans="1:6" ht="12.75">
      <c r="A53" s="97" t="s">
        <v>374</v>
      </c>
      <c r="B53" s="95"/>
      <c r="C53" s="96"/>
      <c r="D53" s="97" t="s">
        <v>375</v>
      </c>
      <c r="E53" s="95"/>
      <c r="F53" s="96"/>
    </row>
    <row r="54" spans="1:6" ht="102">
      <c r="A54" s="197" t="s">
        <v>376</v>
      </c>
      <c r="B54" s="95"/>
      <c r="C54" s="96"/>
      <c r="D54" s="99" t="s">
        <v>377</v>
      </c>
      <c r="E54" s="95"/>
      <c r="F54" s="96"/>
    </row>
    <row r="55" spans="1:6" ht="12.75">
      <c r="A55" s="106" t="s">
        <v>378</v>
      </c>
      <c r="B55" s="101"/>
      <c r="C55" s="96"/>
      <c r="D55" s="101" t="s">
        <v>379</v>
      </c>
      <c r="E55" s="101">
        <v>1</v>
      </c>
      <c r="F55" s="96"/>
    </row>
    <row r="56" spans="1:6" ht="12.75">
      <c r="A56" s="106" t="s">
        <v>543</v>
      </c>
      <c r="B56" s="101">
        <v>2</v>
      </c>
      <c r="C56" s="96"/>
      <c r="D56" s="101" t="s">
        <v>381</v>
      </c>
      <c r="E56" s="101"/>
      <c r="F56" s="96"/>
    </row>
    <row r="57" spans="1:6" ht="12.75">
      <c r="A57" s="106" t="s">
        <v>544</v>
      </c>
      <c r="B57" s="101"/>
      <c r="C57" s="96"/>
      <c r="D57" s="101" t="s">
        <v>383</v>
      </c>
      <c r="E57" s="101"/>
      <c r="F57" s="96"/>
    </row>
    <row r="58" spans="1:6" ht="25.5">
      <c r="A58" s="106" t="s">
        <v>384</v>
      </c>
      <c r="B58" s="101"/>
      <c r="C58" s="96"/>
      <c r="D58" s="101" t="s">
        <v>385</v>
      </c>
      <c r="E58" s="101"/>
      <c r="F58" s="96"/>
    </row>
    <row r="59" spans="1:6" ht="12.75">
      <c r="A59" s="106" t="s">
        <v>386</v>
      </c>
      <c r="B59" s="101"/>
      <c r="C59" s="96"/>
      <c r="D59" s="101" t="s">
        <v>387</v>
      </c>
      <c r="E59" s="101"/>
      <c r="F59" s="96"/>
    </row>
    <row r="60" spans="1:6" ht="12.75">
      <c r="A60" s="103"/>
      <c r="B60" s="103"/>
      <c r="C60" s="103"/>
      <c r="D60" s="103"/>
      <c r="E60" s="103"/>
      <c r="F60" s="103"/>
    </row>
    <row r="61" spans="1:6" ht="12.75">
      <c r="A61" s="97" t="s">
        <v>388</v>
      </c>
      <c r="B61" s="95"/>
      <c r="C61" s="103"/>
      <c r="D61" s="97" t="s">
        <v>389</v>
      </c>
      <c r="E61" s="95"/>
      <c r="F61" s="103"/>
    </row>
    <row r="62" spans="1:6" ht="76.5">
      <c r="A62" s="99" t="s">
        <v>390</v>
      </c>
      <c r="B62" s="95"/>
      <c r="C62" s="103"/>
      <c r="D62" s="99" t="s">
        <v>391</v>
      </c>
      <c r="E62" s="95"/>
      <c r="F62" s="103"/>
    </row>
    <row r="63" spans="1:6" ht="12.75">
      <c r="A63" s="101" t="s">
        <v>474</v>
      </c>
      <c r="B63" s="101"/>
      <c r="C63" s="103"/>
      <c r="D63" s="101" t="s">
        <v>393</v>
      </c>
      <c r="E63" s="101">
        <v>1</v>
      </c>
      <c r="F63" s="103"/>
    </row>
    <row r="64" spans="1:6" ht="12.75">
      <c r="A64" s="101" t="s">
        <v>398</v>
      </c>
      <c r="B64" s="101">
        <v>5</v>
      </c>
      <c r="C64" s="103"/>
      <c r="D64" s="101" t="s">
        <v>428</v>
      </c>
      <c r="E64" s="101"/>
      <c r="F64" s="103"/>
    </row>
    <row r="65" spans="1:6" ht="12.75">
      <c r="A65" s="103"/>
      <c r="B65" s="103"/>
      <c r="C65" s="103"/>
      <c r="D65" s="103"/>
      <c r="E65" s="103"/>
      <c r="F65" s="103"/>
    </row>
    <row r="66" spans="1:6" ht="12.75">
      <c r="A66" s="97" t="s">
        <v>399</v>
      </c>
      <c r="B66" s="95"/>
      <c r="C66" s="103"/>
      <c r="D66" s="97" t="s">
        <v>400</v>
      </c>
      <c r="E66" s="95"/>
      <c r="F66" s="103"/>
    </row>
    <row r="67" spans="1:6" ht="38.25">
      <c r="A67" s="99" t="s">
        <v>401</v>
      </c>
      <c r="B67" s="95"/>
      <c r="C67" s="103"/>
      <c r="D67" s="99" t="s">
        <v>475</v>
      </c>
      <c r="E67" s="95"/>
      <c r="F67" s="103"/>
    </row>
    <row r="68" spans="1:6" ht="12.75">
      <c r="A68" s="101" t="s">
        <v>403</v>
      </c>
      <c r="B68" s="101">
        <v>1</v>
      </c>
      <c r="C68" s="103"/>
      <c r="D68" s="101" t="s">
        <v>393</v>
      </c>
      <c r="E68" s="101"/>
      <c r="F68" s="103"/>
    </row>
    <row r="69" spans="1:6" ht="12.75">
      <c r="A69" s="101" t="s">
        <v>406</v>
      </c>
      <c r="B69" s="101"/>
      <c r="C69" s="103"/>
      <c r="D69" s="101" t="s">
        <v>476</v>
      </c>
      <c r="E69" s="101">
        <v>1</v>
      </c>
      <c r="F69" s="103"/>
    </row>
    <row r="70" spans="1:6" ht="12.75">
      <c r="A70" s="101" t="s">
        <v>410</v>
      </c>
      <c r="B70" s="101"/>
      <c r="C70" s="103"/>
      <c r="D70" s="101" t="s">
        <v>477</v>
      </c>
      <c r="E70" s="101"/>
      <c r="F70" s="103"/>
    </row>
    <row r="71" spans="1:6" ht="12.75">
      <c r="A71" s="101"/>
      <c r="B71" s="101"/>
      <c r="C71" s="103"/>
      <c r="D71" s="101" t="s">
        <v>478</v>
      </c>
      <c r="E71" s="101"/>
      <c r="F71" s="103"/>
    </row>
    <row r="72" spans="1:6" ht="12.75">
      <c r="A72" s="101"/>
      <c r="B72" s="101"/>
      <c r="C72" s="103"/>
      <c r="D72" s="101" t="s">
        <v>479</v>
      </c>
      <c r="E72" s="101"/>
      <c r="F72" s="103"/>
    </row>
    <row r="73" spans="1:6" ht="12.75">
      <c r="A73" s="101"/>
      <c r="B73" s="101"/>
      <c r="C73" s="103"/>
      <c r="D73" s="105" t="s">
        <v>480</v>
      </c>
      <c r="E73" s="105"/>
      <c r="F73" s="103"/>
    </row>
    <row r="74" spans="1:6" ht="12.75">
      <c r="A74" s="103"/>
      <c r="B74" s="103"/>
      <c r="C74" s="103"/>
      <c r="D74" s="103"/>
      <c r="E74" s="103"/>
      <c r="F74" s="103"/>
    </row>
    <row r="75" spans="1:6" ht="12.75">
      <c r="A75" s="97" t="s">
        <v>412</v>
      </c>
      <c r="B75" s="95"/>
      <c r="C75" s="103"/>
      <c r="D75" s="97" t="s">
        <v>413</v>
      </c>
      <c r="E75" s="95"/>
      <c r="F75" s="103"/>
    </row>
    <row r="76" spans="1:6" ht="51">
      <c r="A76" s="99" t="s">
        <v>414</v>
      </c>
      <c r="B76" s="95"/>
      <c r="C76" s="103"/>
      <c r="D76" s="99" t="s">
        <v>415</v>
      </c>
      <c r="E76" s="95"/>
      <c r="F76" s="103"/>
    </row>
    <row r="77" spans="1:6" ht="12.75">
      <c r="A77" s="101" t="s">
        <v>416</v>
      </c>
      <c r="B77" s="101"/>
      <c r="C77" s="103"/>
      <c r="D77" s="101" t="s">
        <v>417</v>
      </c>
      <c r="E77" s="101"/>
      <c r="F77" s="103"/>
    </row>
    <row r="78" spans="1:6" ht="25.5">
      <c r="A78" s="106" t="s">
        <v>481</v>
      </c>
      <c r="B78" s="101"/>
      <c r="C78" s="103"/>
      <c r="D78" s="101" t="s">
        <v>419</v>
      </c>
      <c r="E78" s="101"/>
      <c r="F78" s="103"/>
    </row>
    <row r="79" spans="1:6" ht="25.5">
      <c r="A79" s="106" t="s">
        <v>424</v>
      </c>
      <c r="B79" s="101">
        <v>5</v>
      </c>
      <c r="C79" s="103"/>
      <c r="D79" s="106" t="s">
        <v>482</v>
      </c>
      <c r="E79" s="101"/>
      <c r="F79" s="103"/>
    </row>
    <row r="80" spans="1:6" ht="12.75">
      <c r="A80" s="101"/>
      <c r="B80" s="101"/>
      <c r="C80" s="103"/>
      <c r="D80" s="101" t="s">
        <v>483</v>
      </c>
      <c r="E80" s="101"/>
      <c r="F80" s="103"/>
    </row>
    <row r="81" spans="1:6" ht="12.75">
      <c r="A81" s="101"/>
      <c r="B81" s="101"/>
      <c r="C81" s="103"/>
      <c r="D81" s="101" t="s">
        <v>484</v>
      </c>
      <c r="E81" s="101">
        <v>5</v>
      </c>
      <c r="F81" s="103"/>
    </row>
    <row r="82" spans="1:6" ht="12.75">
      <c r="A82" s="103"/>
      <c r="B82" s="103"/>
      <c r="C82" s="103"/>
      <c r="D82" s="103"/>
      <c r="E82" s="103"/>
      <c r="F82" s="103"/>
    </row>
    <row r="83" spans="1:6" ht="12.75">
      <c r="A83" s="97" t="s">
        <v>426</v>
      </c>
      <c r="B83" s="95"/>
      <c r="C83" s="103"/>
      <c r="D83" s="283"/>
      <c r="E83" s="283"/>
      <c r="F83" s="283"/>
    </row>
    <row r="84" spans="1:6" ht="51">
      <c r="A84" s="99" t="s">
        <v>427</v>
      </c>
      <c r="B84" s="95"/>
      <c r="C84" s="103"/>
      <c r="D84" s="283"/>
      <c r="E84" s="283"/>
      <c r="F84" s="283"/>
    </row>
    <row r="85" spans="1:6" ht="12.75">
      <c r="A85" s="101" t="s">
        <v>393</v>
      </c>
      <c r="B85" s="101"/>
      <c r="C85" s="103"/>
      <c r="D85" s="283"/>
      <c r="E85" s="283"/>
      <c r="F85" s="283"/>
    </row>
    <row r="86" spans="1:6" ht="12.75">
      <c r="A86" s="101" t="s">
        <v>428</v>
      </c>
      <c r="B86" s="101">
        <v>5</v>
      </c>
      <c r="C86" s="103"/>
      <c r="D86" s="283"/>
      <c r="E86" s="283"/>
      <c r="F86" s="283"/>
    </row>
    <row r="87" spans="1:6" ht="12.75">
      <c r="A87" s="103"/>
      <c r="B87" s="103"/>
      <c r="C87" s="103"/>
      <c r="D87" s="283"/>
      <c r="E87" s="283"/>
      <c r="F87" s="283"/>
    </row>
    <row r="88" spans="1:6" ht="13.5" customHeight="1">
      <c r="A88" s="322" t="s">
        <v>485</v>
      </c>
      <c r="B88" s="322"/>
      <c r="C88" s="103"/>
      <c r="D88" s="283"/>
      <c r="E88" s="283"/>
      <c r="F88" s="283"/>
    </row>
    <row r="89" spans="1:6" ht="6.75" customHeight="1">
      <c r="A89" s="322"/>
      <c r="B89" s="322"/>
      <c r="C89" s="103"/>
      <c r="D89" s="283"/>
      <c r="E89" s="283"/>
      <c r="F89" s="283"/>
    </row>
    <row r="90" spans="1:6" ht="13.5" customHeight="1" hidden="1">
      <c r="A90" s="97"/>
      <c r="B90" s="95"/>
      <c r="C90" s="103"/>
      <c r="D90" s="283"/>
      <c r="E90" s="283"/>
      <c r="F90" s="283"/>
    </row>
    <row r="91" spans="1:6" ht="25.5">
      <c r="A91" s="99" t="s">
        <v>430</v>
      </c>
      <c r="B91" s="95"/>
      <c r="C91" s="103"/>
      <c r="D91" s="283"/>
      <c r="E91" s="283"/>
      <c r="F91" s="283"/>
    </row>
    <row r="92" spans="1:6" ht="12.75">
      <c r="A92" s="101" t="s">
        <v>486</v>
      </c>
      <c r="B92" s="101"/>
      <c r="C92" s="103"/>
      <c r="D92" s="283"/>
      <c r="E92" s="283"/>
      <c r="F92" s="283"/>
    </row>
    <row r="93" spans="1:6" ht="12.75">
      <c r="A93" s="101" t="s">
        <v>432</v>
      </c>
      <c r="B93" s="101"/>
      <c r="C93" s="103"/>
      <c r="D93" s="283"/>
      <c r="E93" s="283"/>
      <c r="F93" s="283"/>
    </row>
    <row r="94" spans="1:6" ht="12.75">
      <c r="A94" s="101" t="s">
        <v>487</v>
      </c>
      <c r="B94" s="101">
        <v>3</v>
      </c>
      <c r="C94" s="103"/>
      <c r="D94" s="283"/>
      <c r="E94" s="283"/>
      <c r="F94" s="283"/>
    </row>
    <row r="95" spans="1:6" ht="12.75">
      <c r="A95" s="101" t="s">
        <v>434</v>
      </c>
      <c r="B95" s="101"/>
      <c r="C95" s="103"/>
      <c r="D95" s="283"/>
      <c r="E95" s="283"/>
      <c r="F95" s="283"/>
    </row>
    <row r="96" spans="1:6" ht="12.75">
      <c r="A96" s="101" t="s">
        <v>435</v>
      </c>
      <c r="B96" s="101"/>
      <c r="C96" s="103"/>
      <c r="D96" s="283"/>
      <c r="E96" s="283"/>
      <c r="F96" s="283"/>
    </row>
    <row r="97" spans="1:6" ht="12.75">
      <c r="A97" s="103"/>
      <c r="B97" s="103"/>
      <c r="C97" s="103"/>
      <c r="D97" s="283"/>
      <c r="E97" s="283"/>
      <c r="F97" s="283"/>
    </row>
    <row r="98" spans="1:6" ht="14.25">
      <c r="A98" s="196" t="str">
        <f>'Aree di rischio per processi'!A20</f>
        <v>B.03 Selezione del contraente</v>
      </c>
      <c r="B98" s="165"/>
      <c r="C98" s="165"/>
      <c r="D98" s="165"/>
      <c r="E98" s="165"/>
      <c r="F98" s="165"/>
    </row>
    <row r="99" spans="1:6" ht="12.75" customHeight="1">
      <c r="A99" s="302" t="s">
        <v>472</v>
      </c>
      <c r="B99" s="302"/>
      <c r="C99" s="96"/>
      <c r="D99" s="302" t="s">
        <v>473</v>
      </c>
      <c r="E99" s="302"/>
      <c r="F99" s="96"/>
    </row>
    <row r="100" spans="1:6" ht="12.75">
      <c r="A100" s="302"/>
      <c r="B100" s="302"/>
      <c r="C100" s="96"/>
      <c r="D100" s="302"/>
      <c r="E100" s="302"/>
      <c r="F100" s="96"/>
    </row>
    <row r="101" spans="1:6" ht="12.75">
      <c r="A101" s="97" t="s">
        <v>374</v>
      </c>
      <c r="B101" s="95"/>
      <c r="C101" s="96"/>
      <c r="D101" s="97" t="s">
        <v>375</v>
      </c>
      <c r="E101" s="95"/>
      <c r="F101" s="96"/>
    </row>
    <row r="102" spans="1:6" ht="102">
      <c r="A102" s="197" t="s">
        <v>376</v>
      </c>
      <c r="B102" s="95"/>
      <c r="C102" s="96"/>
      <c r="D102" s="99" t="s">
        <v>377</v>
      </c>
      <c r="E102" s="95"/>
      <c r="F102" s="96"/>
    </row>
    <row r="103" spans="1:6" ht="12.75">
      <c r="A103" s="106" t="s">
        <v>378</v>
      </c>
      <c r="B103" s="101"/>
      <c r="C103" s="96"/>
      <c r="D103" s="101" t="s">
        <v>379</v>
      </c>
      <c r="E103" s="101">
        <v>1</v>
      </c>
      <c r="F103" s="96"/>
    </row>
    <row r="104" spans="1:6" ht="12.75">
      <c r="A104" s="106" t="s">
        <v>380</v>
      </c>
      <c r="B104" s="101">
        <v>2</v>
      </c>
      <c r="C104" s="96"/>
      <c r="D104" s="101" t="s">
        <v>381</v>
      </c>
      <c r="E104" s="101"/>
      <c r="F104" s="96"/>
    </row>
    <row r="105" spans="1:6" ht="12.75">
      <c r="A105" s="106" t="s">
        <v>382</v>
      </c>
      <c r="B105" s="101"/>
      <c r="C105" s="96"/>
      <c r="D105" s="101" t="s">
        <v>383</v>
      </c>
      <c r="E105" s="101"/>
      <c r="F105" s="96"/>
    </row>
    <row r="106" spans="1:6" ht="25.5">
      <c r="A106" s="106" t="s">
        <v>384</v>
      </c>
      <c r="B106" s="101"/>
      <c r="C106" s="96"/>
      <c r="D106" s="101" t="s">
        <v>385</v>
      </c>
      <c r="E106" s="101"/>
      <c r="F106" s="96"/>
    </row>
    <row r="107" spans="1:6" ht="12.75">
      <c r="A107" s="106" t="s">
        <v>386</v>
      </c>
      <c r="B107" s="101"/>
      <c r="C107" s="96"/>
      <c r="D107" s="101" t="s">
        <v>387</v>
      </c>
      <c r="E107" s="101"/>
      <c r="F107" s="96"/>
    </row>
    <row r="108" spans="1:6" ht="12.75">
      <c r="A108" s="103"/>
      <c r="B108" s="103"/>
      <c r="C108" s="103"/>
      <c r="D108" s="103"/>
      <c r="E108" s="103"/>
      <c r="F108" s="103"/>
    </row>
    <row r="109" spans="1:6" ht="12.75">
      <c r="A109" s="97" t="s">
        <v>388</v>
      </c>
      <c r="B109" s="95"/>
      <c r="C109" s="103"/>
      <c r="D109" s="97" t="s">
        <v>389</v>
      </c>
      <c r="E109" s="95"/>
      <c r="F109" s="103"/>
    </row>
    <row r="110" spans="1:6" ht="76.5">
      <c r="A110" s="99" t="s">
        <v>390</v>
      </c>
      <c r="B110" s="95"/>
      <c r="C110" s="103"/>
      <c r="D110" s="99" t="s">
        <v>391</v>
      </c>
      <c r="E110" s="95"/>
      <c r="F110" s="103"/>
    </row>
    <row r="111" spans="1:6" ht="12.75">
      <c r="A111" s="101" t="s">
        <v>474</v>
      </c>
      <c r="B111" s="101"/>
      <c r="C111" s="103"/>
      <c r="D111" s="101" t="s">
        <v>393</v>
      </c>
      <c r="E111" s="101">
        <v>1</v>
      </c>
      <c r="F111" s="103"/>
    </row>
    <row r="112" spans="1:6" ht="12.75">
      <c r="A112" s="101" t="s">
        <v>398</v>
      </c>
      <c r="B112" s="101">
        <v>5</v>
      </c>
      <c r="C112" s="103"/>
      <c r="D112" s="101" t="s">
        <v>428</v>
      </c>
      <c r="E112" s="101"/>
      <c r="F112" s="103"/>
    </row>
    <row r="113" spans="1:6" ht="12.75">
      <c r="A113" s="103"/>
      <c r="B113" s="103"/>
      <c r="C113" s="103"/>
      <c r="D113" s="103"/>
      <c r="E113" s="103"/>
      <c r="F113" s="103"/>
    </row>
    <row r="114" spans="1:6" ht="12.75">
      <c r="A114" s="97" t="s">
        <v>399</v>
      </c>
      <c r="B114" s="95"/>
      <c r="C114" s="103"/>
      <c r="D114" s="97" t="s">
        <v>400</v>
      </c>
      <c r="E114" s="95"/>
      <c r="F114" s="103"/>
    </row>
    <row r="115" spans="1:6" ht="38.25">
      <c r="A115" s="99" t="s">
        <v>401</v>
      </c>
      <c r="B115" s="95"/>
      <c r="C115" s="103"/>
      <c r="D115" s="99" t="s">
        <v>475</v>
      </c>
      <c r="E115" s="95"/>
      <c r="F115" s="103"/>
    </row>
    <row r="116" spans="1:6" ht="12.75">
      <c r="A116" s="101" t="s">
        <v>403</v>
      </c>
      <c r="B116" s="101">
        <v>1</v>
      </c>
      <c r="C116" s="103"/>
      <c r="D116" s="101" t="s">
        <v>393</v>
      </c>
      <c r="E116" s="101"/>
      <c r="F116" s="103"/>
    </row>
    <row r="117" spans="1:6" ht="12.75">
      <c r="A117" s="101" t="s">
        <v>406</v>
      </c>
      <c r="B117" s="101"/>
      <c r="C117" s="103"/>
      <c r="D117" s="101" t="s">
        <v>476</v>
      </c>
      <c r="E117" s="101">
        <v>1</v>
      </c>
      <c r="F117" s="103"/>
    </row>
    <row r="118" spans="1:6" ht="12.75">
      <c r="A118" s="101" t="s">
        <v>410</v>
      </c>
      <c r="B118" s="101"/>
      <c r="C118" s="103"/>
      <c r="D118" s="101" t="s">
        <v>477</v>
      </c>
      <c r="E118" s="101"/>
      <c r="F118" s="103"/>
    </row>
    <row r="119" spans="1:6" ht="12.75">
      <c r="A119" s="101"/>
      <c r="B119" s="101"/>
      <c r="C119" s="103"/>
      <c r="D119" s="101" t="s">
        <v>478</v>
      </c>
      <c r="E119" s="101"/>
      <c r="F119" s="103"/>
    </row>
    <row r="120" spans="1:6" ht="12.75">
      <c r="A120" s="101"/>
      <c r="B120" s="101"/>
      <c r="C120" s="103"/>
      <c r="D120" s="101" t="s">
        <v>479</v>
      </c>
      <c r="E120" s="101"/>
      <c r="F120" s="103"/>
    </row>
    <row r="121" spans="1:6" ht="12.75">
      <c r="A121" s="101"/>
      <c r="B121" s="101"/>
      <c r="C121" s="103"/>
      <c r="D121" s="105" t="s">
        <v>480</v>
      </c>
      <c r="E121" s="105"/>
      <c r="F121" s="103"/>
    </row>
    <row r="122" spans="1:6" ht="12.75">
      <c r="A122" s="103"/>
      <c r="B122" s="103"/>
      <c r="C122" s="103"/>
      <c r="D122" s="103"/>
      <c r="E122" s="103"/>
      <c r="F122" s="103"/>
    </row>
    <row r="123" spans="1:6" ht="12.75">
      <c r="A123" s="97" t="s">
        <v>412</v>
      </c>
      <c r="B123" s="95"/>
      <c r="C123" s="103"/>
      <c r="D123" s="97" t="s">
        <v>413</v>
      </c>
      <c r="E123" s="95"/>
      <c r="F123" s="103"/>
    </row>
    <row r="124" spans="1:6" ht="51">
      <c r="A124" s="99" t="s">
        <v>414</v>
      </c>
      <c r="B124" s="95"/>
      <c r="C124" s="103"/>
      <c r="D124" s="99" t="s">
        <v>415</v>
      </c>
      <c r="E124" s="95"/>
      <c r="F124" s="103"/>
    </row>
    <row r="125" spans="1:6" ht="12.75">
      <c r="A125" s="101" t="s">
        <v>416</v>
      </c>
      <c r="B125" s="101"/>
      <c r="C125" s="103"/>
      <c r="D125" s="101" t="s">
        <v>417</v>
      </c>
      <c r="E125" s="101"/>
      <c r="F125" s="103"/>
    </row>
    <row r="126" spans="1:6" ht="25.5">
      <c r="A126" s="106" t="s">
        <v>481</v>
      </c>
      <c r="B126" s="101"/>
      <c r="C126" s="103"/>
      <c r="D126" s="101" t="s">
        <v>419</v>
      </c>
      <c r="E126" s="101"/>
      <c r="F126" s="103"/>
    </row>
    <row r="127" spans="1:6" ht="25.5">
      <c r="A127" s="106" t="s">
        <v>424</v>
      </c>
      <c r="B127" s="101">
        <v>5</v>
      </c>
      <c r="C127" s="103"/>
      <c r="D127" s="106" t="s">
        <v>482</v>
      </c>
      <c r="E127" s="101"/>
      <c r="F127" s="103"/>
    </row>
    <row r="128" spans="1:6" ht="12.75">
      <c r="A128" s="101"/>
      <c r="B128" s="101"/>
      <c r="C128" s="103"/>
      <c r="D128" s="101" t="s">
        <v>483</v>
      </c>
      <c r="E128" s="101"/>
      <c r="F128" s="103"/>
    </row>
    <row r="129" spans="1:6" ht="12.75">
      <c r="A129" s="101"/>
      <c r="B129" s="101"/>
      <c r="C129" s="103"/>
      <c r="D129" s="101" t="s">
        <v>484</v>
      </c>
      <c r="E129" s="101">
        <v>5</v>
      </c>
      <c r="F129" s="103"/>
    </row>
    <row r="130" spans="1:6" ht="12.75">
      <c r="A130" s="103"/>
      <c r="B130" s="103"/>
      <c r="C130" s="103"/>
      <c r="D130" s="103"/>
      <c r="E130" s="103"/>
      <c r="F130" s="103"/>
    </row>
    <row r="131" spans="1:6" ht="12.75">
      <c r="A131" s="97" t="s">
        <v>426</v>
      </c>
      <c r="B131" s="95"/>
      <c r="C131" s="103"/>
      <c r="D131" s="283"/>
      <c r="E131" s="283"/>
      <c r="F131" s="283"/>
    </row>
    <row r="132" spans="1:6" ht="51">
      <c r="A132" s="99" t="s">
        <v>427</v>
      </c>
      <c r="B132" s="95"/>
      <c r="C132" s="103"/>
      <c r="D132" s="283"/>
      <c r="E132" s="283"/>
      <c r="F132" s="283"/>
    </row>
    <row r="133" spans="1:6" ht="12.75">
      <c r="A133" s="101" t="s">
        <v>393</v>
      </c>
      <c r="B133" s="101">
        <v>1</v>
      </c>
      <c r="C133" s="103"/>
      <c r="D133" s="283"/>
      <c r="E133" s="283"/>
      <c r="F133" s="283"/>
    </row>
    <row r="134" spans="1:6" ht="12.75">
      <c r="A134" s="101" t="s">
        <v>428</v>
      </c>
      <c r="B134" s="101"/>
      <c r="C134" s="103"/>
      <c r="D134" s="283"/>
      <c r="E134" s="283"/>
      <c r="F134" s="283"/>
    </row>
    <row r="135" spans="1:6" ht="12.75">
      <c r="A135" s="103"/>
      <c r="B135" s="103"/>
      <c r="C135" s="103"/>
      <c r="D135" s="107"/>
      <c r="E135" s="107"/>
      <c r="F135" s="107"/>
    </row>
    <row r="136" spans="1:6" ht="13.5" customHeight="1">
      <c r="A136" s="322" t="s">
        <v>485</v>
      </c>
      <c r="B136" s="322"/>
      <c r="C136" s="103"/>
      <c r="D136" s="107"/>
      <c r="E136" s="107"/>
      <c r="F136" s="107"/>
    </row>
    <row r="137" spans="1:6" ht="6.75" customHeight="1">
      <c r="A137" s="322"/>
      <c r="B137" s="322"/>
      <c r="C137" s="103"/>
      <c r="D137" s="107"/>
      <c r="E137" s="107"/>
      <c r="F137" s="107"/>
    </row>
    <row r="138" spans="1:6" ht="12.75" hidden="1">
      <c r="A138" s="97"/>
      <c r="B138" s="95"/>
      <c r="C138" s="103"/>
      <c r="D138" s="107"/>
      <c r="E138" s="107"/>
      <c r="F138" s="107"/>
    </row>
    <row r="139" spans="1:6" ht="25.5">
      <c r="A139" s="99" t="s">
        <v>430</v>
      </c>
      <c r="B139" s="95"/>
      <c r="C139" s="103"/>
      <c r="D139" s="107"/>
      <c r="E139" s="107"/>
      <c r="F139" s="107"/>
    </row>
    <row r="140" spans="1:6" ht="12.75">
      <c r="A140" s="101" t="s">
        <v>486</v>
      </c>
      <c r="B140" s="101"/>
      <c r="C140" s="103"/>
      <c r="D140" s="107"/>
      <c r="E140" s="107"/>
      <c r="F140" s="107"/>
    </row>
    <row r="141" spans="1:6" ht="12.75">
      <c r="A141" s="101" t="s">
        <v>432</v>
      </c>
      <c r="B141" s="101"/>
      <c r="C141" s="103"/>
      <c r="D141" s="107"/>
      <c r="E141" s="107"/>
      <c r="F141" s="107"/>
    </row>
    <row r="142" spans="1:6" ht="12.75">
      <c r="A142" s="101" t="s">
        <v>487</v>
      </c>
      <c r="B142" s="101">
        <v>3</v>
      </c>
      <c r="C142" s="103"/>
      <c r="D142" s="107"/>
      <c r="E142" s="107"/>
      <c r="F142" s="107"/>
    </row>
    <row r="143" spans="1:6" ht="12.75">
      <c r="A143" s="101" t="s">
        <v>434</v>
      </c>
      <c r="B143" s="101"/>
      <c r="C143" s="103"/>
      <c r="D143" s="107"/>
      <c r="E143" s="107"/>
      <c r="F143" s="107"/>
    </row>
    <row r="144" spans="1:6" ht="12.75">
      <c r="A144" s="101" t="s">
        <v>435</v>
      </c>
      <c r="B144" s="101"/>
      <c r="C144" s="103"/>
      <c r="D144" s="107"/>
      <c r="E144" s="107"/>
      <c r="F144" s="107"/>
    </row>
    <row r="145" spans="1:6" ht="12.75">
      <c r="A145" s="103"/>
      <c r="B145" s="103"/>
      <c r="C145" s="103"/>
      <c r="D145" s="107"/>
      <c r="E145" s="107"/>
      <c r="F145" s="107"/>
    </row>
    <row r="146" spans="1:6" ht="14.25">
      <c r="A146" s="196" t="str">
        <f>'Aree di rischio per processi'!A21</f>
        <v>B.04 Verifica dell'aggiudicazione e stipula del contratto</v>
      </c>
      <c r="B146" s="165"/>
      <c r="C146" s="165"/>
      <c r="D146" s="165"/>
      <c r="E146" s="165"/>
      <c r="F146" s="165"/>
    </row>
    <row r="147" spans="1:6" ht="12.75" customHeight="1">
      <c r="A147" s="302" t="s">
        <v>472</v>
      </c>
      <c r="B147" s="302"/>
      <c r="C147" s="96"/>
      <c r="D147" s="302" t="s">
        <v>473</v>
      </c>
      <c r="E147" s="302"/>
      <c r="F147" s="96"/>
    </row>
    <row r="148" spans="1:6" ht="12.75">
      <c r="A148" s="302"/>
      <c r="B148" s="302"/>
      <c r="C148" s="96"/>
      <c r="D148" s="302"/>
      <c r="E148" s="302"/>
      <c r="F148" s="96"/>
    </row>
    <row r="149" spans="1:6" ht="12.75">
      <c r="A149" s="97" t="s">
        <v>374</v>
      </c>
      <c r="B149" s="95"/>
      <c r="C149" s="96"/>
      <c r="D149" s="97" t="s">
        <v>375</v>
      </c>
      <c r="E149" s="95"/>
      <c r="F149" s="96"/>
    </row>
    <row r="150" spans="1:6" ht="102">
      <c r="A150" s="197" t="s">
        <v>376</v>
      </c>
      <c r="B150" s="95"/>
      <c r="C150" s="96"/>
      <c r="D150" s="99" t="s">
        <v>377</v>
      </c>
      <c r="E150" s="95"/>
      <c r="F150" s="96"/>
    </row>
    <row r="151" spans="1:6" ht="12.75">
      <c r="A151" s="106" t="s">
        <v>378</v>
      </c>
      <c r="B151" s="101"/>
      <c r="C151" s="96"/>
      <c r="D151" s="101" t="s">
        <v>379</v>
      </c>
      <c r="E151" s="101">
        <v>1</v>
      </c>
      <c r="F151" s="96"/>
    </row>
    <row r="152" spans="1:6" ht="12.75">
      <c r="A152" s="106" t="s">
        <v>380</v>
      </c>
      <c r="B152" s="101">
        <v>2</v>
      </c>
      <c r="C152" s="96"/>
      <c r="D152" s="101" t="s">
        <v>381</v>
      </c>
      <c r="E152" s="101"/>
      <c r="F152" s="96"/>
    </row>
    <row r="153" spans="1:6" ht="12.75">
      <c r="A153" s="106" t="s">
        <v>382</v>
      </c>
      <c r="B153" s="101"/>
      <c r="C153" s="96"/>
      <c r="D153" s="101" t="s">
        <v>383</v>
      </c>
      <c r="E153" s="101"/>
      <c r="F153" s="96"/>
    </row>
    <row r="154" spans="1:6" ht="25.5">
      <c r="A154" s="106" t="s">
        <v>384</v>
      </c>
      <c r="B154" s="101"/>
      <c r="C154" s="96"/>
      <c r="D154" s="101" t="s">
        <v>385</v>
      </c>
      <c r="E154" s="101"/>
      <c r="F154" s="96"/>
    </row>
    <row r="155" spans="1:6" ht="12.75">
      <c r="A155" s="106" t="s">
        <v>386</v>
      </c>
      <c r="B155" s="101"/>
      <c r="C155" s="96"/>
      <c r="D155" s="101" t="s">
        <v>387</v>
      </c>
      <c r="E155" s="101"/>
      <c r="F155" s="96"/>
    </row>
    <row r="156" spans="1:6" ht="12.75">
      <c r="A156" s="103"/>
      <c r="B156" s="103"/>
      <c r="C156" s="103"/>
      <c r="D156" s="103"/>
      <c r="E156" s="103"/>
      <c r="F156" s="103"/>
    </row>
    <row r="157" spans="1:6" ht="12.75">
      <c r="A157" s="97" t="s">
        <v>388</v>
      </c>
      <c r="B157" s="95"/>
      <c r="C157" s="103"/>
      <c r="D157" s="97" t="s">
        <v>389</v>
      </c>
      <c r="E157" s="95"/>
      <c r="F157" s="103"/>
    </row>
    <row r="158" spans="1:6" ht="76.5">
      <c r="A158" s="99" t="s">
        <v>390</v>
      </c>
      <c r="B158" s="95"/>
      <c r="C158" s="103"/>
      <c r="D158" s="99" t="s">
        <v>391</v>
      </c>
      <c r="E158" s="95"/>
      <c r="F158" s="103"/>
    </row>
    <row r="159" spans="1:6" ht="12.75">
      <c r="A159" s="101" t="s">
        <v>474</v>
      </c>
      <c r="B159" s="101"/>
      <c r="C159" s="103"/>
      <c r="D159" s="101" t="s">
        <v>393</v>
      </c>
      <c r="E159" s="101">
        <v>1</v>
      </c>
      <c r="F159" s="103"/>
    </row>
    <row r="160" spans="1:6" ht="12.75">
      <c r="A160" s="101" t="s">
        <v>398</v>
      </c>
      <c r="B160" s="101">
        <v>5</v>
      </c>
      <c r="C160" s="103"/>
      <c r="D160" s="101" t="s">
        <v>428</v>
      </c>
      <c r="E160" s="101"/>
      <c r="F160" s="103"/>
    </row>
    <row r="161" spans="1:6" ht="12.75">
      <c r="A161" s="103"/>
      <c r="B161" s="103"/>
      <c r="C161" s="103"/>
      <c r="D161" s="103"/>
      <c r="E161" s="103"/>
      <c r="F161" s="103"/>
    </row>
    <row r="162" spans="1:6" ht="12.75">
      <c r="A162" s="97" t="s">
        <v>399</v>
      </c>
      <c r="B162" s="95"/>
      <c r="C162" s="103"/>
      <c r="D162" s="97" t="s">
        <v>400</v>
      </c>
      <c r="E162" s="95"/>
      <c r="F162" s="103"/>
    </row>
    <row r="163" spans="1:6" ht="38.25">
      <c r="A163" s="99" t="s">
        <v>401</v>
      </c>
      <c r="B163" s="95"/>
      <c r="C163" s="103"/>
      <c r="D163" s="99" t="s">
        <v>475</v>
      </c>
      <c r="E163" s="95"/>
      <c r="F163" s="103"/>
    </row>
    <row r="164" spans="1:6" ht="12.75">
      <c r="A164" s="101" t="s">
        <v>403</v>
      </c>
      <c r="B164" s="101">
        <v>1</v>
      </c>
      <c r="C164" s="103"/>
      <c r="D164" s="101" t="s">
        <v>393</v>
      </c>
      <c r="E164" s="101"/>
      <c r="F164" s="103"/>
    </row>
    <row r="165" spans="1:6" ht="12.75">
      <c r="A165" s="101" t="s">
        <v>406</v>
      </c>
      <c r="B165" s="101"/>
      <c r="C165" s="103"/>
      <c r="D165" s="101" t="s">
        <v>476</v>
      </c>
      <c r="E165" s="101"/>
      <c r="F165" s="103"/>
    </row>
    <row r="166" spans="1:6" ht="12.75">
      <c r="A166" s="101" t="s">
        <v>410</v>
      </c>
      <c r="B166" s="101"/>
      <c r="C166" s="103"/>
      <c r="D166" s="101" t="s">
        <v>477</v>
      </c>
      <c r="E166" s="101">
        <v>2</v>
      </c>
      <c r="F166" s="103"/>
    </row>
    <row r="167" spans="1:6" ht="12.75">
      <c r="A167" s="101"/>
      <c r="B167" s="101"/>
      <c r="C167" s="103"/>
      <c r="D167" s="101" t="s">
        <v>478</v>
      </c>
      <c r="E167" s="101"/>
      <c r="F167" s="103"/>
    </row>
    <row r="168" spans="1:6" ht="12.75">
      <c r="A168" s="101"/>
      <c r="B168" s="101"/>
      <c r="C168" s="103"/>
      <c r="D168" s="101" t="s">
        <v>479</v>
      </c>
      <c r="E168" s="101"/>
      <c r="F168" s="103"/>
    </row>
    <row r="169" spans="1:6" ht="12.75">
      <c r="A169" s="101"/>
      <c r="B169" s="101"/>
      <c r="C169" s="103"/>
      <c r="D169" s="105" t="s">
        <v>480</v>
      </c>
      <c r="E169" s="105"/>
      <c r="F169" s="103"/>
    </row>
    <row r="170" spans="1:6" ht="12.75">
      <c r="A170" s="103"/>
      <c r="B170" s="103"/>
      <c r="C170" s="103"/>
      <c r="D170" s="103"/>
      <c r="E170" s="103"/>
      <c r="F170" s="103"/>
    </row>
    <row r="171" spans="1:6" ht="12.75">
      <c r="A171" s="97" t="s">
        <v>412</v>
      </c>
      <c r="B171" s="95"/>
      <c r="C171" s="103"/>
      <c r="D171" s="97" t="s">
        <v>413</v>
      </c>
      <c r="E171" s="95"/>
      <c r="F171" s="103"/>
    </row>
    <row r="172" spans="1:6" ht="51">
      <c r="A172" s="99" t="s">
        <v>414</v>
      </c>
      <c r="B172" s="95"/>
      <c r="C172" s="103"/>
      <c r="D172" s="99" t="s">
        <v>415</v>
      </c>
      <c r="E172" s="95"/>
      <c r="F172" s="103"/>
    </row>
    <row r="173" spans="1:6" ht="12.75">
      <c r="A173" s="101" t="s">
        <v>416</v>
      </c>
      <c r="B173" s="101"/>
      <c r="C173" s="103"/>
      <c r="D173" s="101" t="s">
        <v>417</v>
      </c>
      <c r="E173" s="101"/>
      <c r="F173" s="103"/>
    </row>
    <row r="174" spans="1:6" ht="25.5">
      <c r="A174" s="106" t="s">
        <v>481</v>
      </c>
      <c r="B174" s="101"/>
      <c r="C174" s="103"/>
      <c r="D174" s="101" t="s">
        <v>419</v>
      </c>
      <c r="E174" s="101"/>
      <c r="F174" s="103"/>
    </row>
    <row r="175" spans="1:6" ht="25.5">
      <c r="A175" s="106" t="s">
        <v>424</v>
      </c>
      <c r="B175" s="101">
        <v>5</v>
      </c>
      <c r="C175" s="103"/>
      <c r="D175" s="106" t="s">
        <v>482</v>
      </c>
      <c r="E175" s="101"/>
      <c r="F175" s="103"/>
    </row>
    <row r="176" spans="1:6" ht="12.75">
      <c r="A176" s="101"/>
      <c r="B176" s="101"/>
      <c r="C176" s="103"/>
      <c r="D176" s="101" t="s">
        <v>483</v>
      </c>
      <c r="E176" s="101"/>
      <c r="F176" s="103"/>
    </row>
    <row r="177" spans="1:6" ht="12.75">
      <c r="A177" s="101"/>
      <c r="B177" s="101"/>
      <c r="C177" s="103"/>
      <c r="D177" s="101" t="s">
        <v>484</v>
      </c>
      <c r="E177" s="101">
        <v>5</v>
      </c>
      <c r="F177" s="103"/>
    </row>
    <row r="178" spans="1:6" ht="12.75">
      <c r="A178" s="103"/>
      <c r="B178" s="103"/>
      <c r="C178" s="103"/>
      <c r="D178" s="103"/>
      <c r="E178" s="103"/>
      <c r="F178" s="103"/>
    </row>
    <row r="179" spans="1:6" ht="12.75">
      <c r="A179" s="97" t="s">
        <v>426</v>
      </c>
      <c r="B179" s="95"/>
      <c r="C179" s="103"/>
      <c r="D179" s="283"/>
      <c r="E179" s="283"/>
      <c r="F179" s="283"/>
    </row>
    <row r="180" spans="1:6" ht="51">
      <c r="A180" s="99" t="s">
        <v>427</v>
      </c>
      <c r="B180" s="95"/>
      <c r="C180" s="103"/>
      <c r="D180" s="283"/>
      <c r="E180" s="283"/>
      <c r="F180" s="283"/>
    </row>
    <row r="181" spans="1:6" ht="12.75">
      <c r="A181" s="101" t="s">
        <v>393</v>
      </c>
      <c r="B181" s="101">
        <v>1</v>
      </c>
      <c r="C181" s="103"/>
      <c r="D181" s="283"/>
      <c r="E181" s="283"/>
      <c r="F181" s="283"/>
    </row>
    <row r="182" spans="1:6" ht="12.75">
      <c r="A182" s="101" t="s">
        <v>428</v>
      </c>
      <c r="B182" s="101"/>
      <c r="C182" s="103"/>
      <c r="D182" s="283"/>
      <c r="E182" s="283"/>
      <c r="F182" s="283"/>
    </row>
    <row r="183" spans="1:6" ht="12.75">
      <c r="A183" s="103"/>
      <c r="B183" s="103"/>
      <c r="C183" s="103"/>
      <c r="D183" s="107"/>
      <c r="E183" s="107"/>
      <c r="F183" s="107"/>
    </row>
    <row r="184" spans="1:6" ht="13.5" customHeight="1">
      <c r="A184" s="322" t="s">
        <v>485</v>
      </c>
      <c r="B184" s="322"/>
      <c r="C184" s="103"/>
      <c r="D184" s="107"/>
      <c r="E184" s="107"/>
      <c r="F184" s="107"/>
    </row>
    <row r="185" spans="1:6" ht="6.75" customHeight="1">
      <c r="A185" s="322"/>
      <c r="B185" s="322"/>
      <c r="C185" s="103"/>
      <c r="D185" s="107"/>
      <c r="E185" s="107"/>
      <c r="F185" s="107"/>
    </row>
    <row r="186" spans="1:6" ht="12.75" hidden="1">
      <c r="A186" s="97"/>
      <c r="B186" s="95"/>
      <c r="C186" s="103"/>
      <c r="D186" s="107"/>
      <c r="E186" s="107"/>
      <c r="F186" s="107"/>
    </row>
    <row r="187" spans="1:6" ht="25.5">
      <c r="A187" s="99" t="s">
        <v>430</v>
      </c>
      <c r="B187" s="95"/>
      <c r="C187" s="103"/>
      <c r="D187" s="107"/>
      <c r="E187" s="107"/>
      <c r="F187" s="107"/>
    </row>
    <row r="188" spans="1:6" ht="12.75">
      <c r="A188" s="101" t="s">
        <v>486</v>
      </c>
      <c r="B188" s="101"/>
      <c r="C188" s="103"/>
      <c r="D188" s="107"/>
      <c r="E188" s="107"/>
      <c r="F188" s="107"/>
    </row>
    <row r="189" spans="1:6" ht="12.75">
      <c r="A189" s="101" t="s">
        <v>432</v>
      </c>
      <c r="B189" s="101"/>
      <c r="C189" s="103"/>
      <c r="D189" s="107"/>
      <c r="E189" s="107"/>
      <c r="F189" s="107"/>
    </row>
    <row r="190" spans="1:6" ht="12.75">
      <c r="A190" s="101" t="s">
        <v>487</v>
      </c>
      <c r="B190" s="101">
        <v>3</v>
      </c>
      <c r="C190" s="103"/>
      <c r="D190" s="107"/>
      <c r="E190" s="107"/>
      <c r="F190" s="107"/>
    </row>
    <row r="191" spans="1:6" ht="12.75">
      <c r="A191" s="101" t="s">
        <v>434</v>
      </c>
      <c r="B191" s="101"/>
      <c r="C191" s="103"/>
      <c r="D191" s="107"/>
      <c r="E191" s="107"/>
      <c r="F191" s="107"/>
    </row>
    <row r="192" spans="1:6" ht="12.75">
      <c r="A192" s="101" t="s">
        <v>435</v>
      </c>
      <c r="B192" s="101"/>
      <c r="C192" s="103"/>
      <c r="D192" s="107"/>
      <c r="E192" s="107"/>
      <c r="F192" s="107"/>
    </row>
    <row r="193" spans="1:6" ht="12.75">
      <c r="A193" s="103"/>
      <c r="B193" s="103"/>
      <c r="C193" s="103"/>
      <c r="D193" s="107"/>
      <c r="E193" s="107"/>
      <c r="F193" s="107"/>
    </row>
    <row r="194" spans="1:6" ht="14.25">
      <c r="A194" s="196" t="str">
        <f>'Aree di rischio per processi'!A22</f>
        <v>B.05  Esecuzione del contratto </v>
      </c>
      <c r="B194" s="165"/>
      <c r="C194" s="165"/>
      <c r="D194" s="165"/>
      <c r="E194" s="165"/>
      <c r="F194" s="165"/>
    </row>
    <row r="195" spans="1:6" ht="12.75" customHeight="1">
      <c r="A195" s="302" t="s">
        <v>472</v>
      </c>
      <c r="B195" s="302"/>
      <c r="C195" s="96"/>
      <c r="D195" s="302" t="s">
        <v>473</v>
      </c>
      <c r="E195" s="302"/>
      <c r="F195" s="96"/>
    </row>
    <row r="196" spans="1:6" ht="21.75" customHeight="1">
      <c r="A196" s="302"/>
      <c r="B196" s="302"/>
      <c r="C196" s="96"/>
      <c r="D196" s="302"/>
      <c r="E196" s="302"/>
      <c r="F196" s="96"/>
    </row>
    <row r="197" spans="1:6" ht="12.75">
      <c r="A197" s="97" t="s">
        <v>374</v>
      </c>
      <c r="B197" s="95"/>
      <c r="C197" s="96"/>
      <c r="D197" s="97" t="s">
        <v>375</v>
      </c>
      <c r="E197" s="95"/>
      <c r="F197" s="96"/>
    </row>
    <row r="198" spans="1:6" ht="102">
      <c r="A198" s="197" t="s">
        <v>376</v>
      </c>
      <c r="B198" s="95"/>
      <c r="C198" s="96"/>
      <c r="D198" s="99" t="s">
        <v>377</v>
      </c>
      <c r="E198" s="95"/>
      <c r="F198" s="96"/>
    </row>
    <row r="199" spans="1:6" ht="12.75">
      <c r="A199" s="106" t="s">
        <v>378</v>
      </c>
      <c r="B199" s="101"/>
      <c r="C199" s="96"/>
      <c r="D199" s="101" t="s">
        <v>379</v>
      </c>
      <c r="E199" s="101">
        <v>1</v>
      </c>
      <c r="F199" s="96"/>
    </row>
    <row r="200" spans="1:6" ht="12.75">
      <c r="A200" s="106" t="s">
        <v>380</v>
      </c>
      <c r="B200" s="101">
        <v>2</v>
      </c>
      <c r="C200" s="96"/>
      <c r="D200" s="101" t="s">
        <v>381</v>
      </c>
      <c r="E200" s="101"/>
      <c r="F200" s="96"/>
    </row>
    <row r="201" spans="1:6" ht="12.75">
      <c r="A201" s="106" t="s">
        <v>382</v>
      </c>
      <c r="B201" s="101"/>
      <c r="C201" s="96"/>
      <c r="D201" s="101" t="s">
        <v>383</v>
      </c>
      <c r="E201" s="101"/>
      <c r="F201" s="96"/>
    </row>
    <row r="202" spans="1:6" ht="25.5">
      <c r="A202" s="106" t="s">
        <v>384</v>
      </c>
      <c r="B202" s="101"/>
      <c r="C202" s="96"/>
      <c r="D202" s="101" t="s">
        <v>385</v>
      </c>
      <c r="E202" s="101"/>
      <c r="F202" s="96"/>
    </row>
    <row r="203" spans="1:6" ht="12.75">
      <c r="A203" s="106" t="s">
        <v>386</v>
      </c>
      <c r="B203" s="101"/>
      <c r="C203" s="96"/>
      <c r="D203" s="101" t="s">
        <v>387</v>
      </c>
      <c r="E203" s="101"/>
      <c r="F203" s="96"/>
    </row>
    <row r="204" spans="1:6" ht="12.75">
      <c r="A204" s="103"/>
      <c r="B204" s="103"/>
      <c r="C204" s="103"/>
      <c r="D204" s="103"/>
      <c r="E204" s="103"/>
      <c r="F204" s="103"/>
    </row>
    <row r="205" spans="1:6" ht="12.75">
      <c r="A205" s="97" t="s">
        <v>388</v>
      </c>
      <c r="B205" s="95"/>
      <c r="C205" s="103"/>
      <c r="D205" s="97" t="s">
        <v>389</v>
      </c>
      <c r="E205" s="95"/>
      <c r="F205" s="103"/>
    </row>
    <row r="206" spans="1:6" ht="76.5">
      <c r="A206" s="99" t="s">
        <v>390</v>
      </c>
      <c r="B206" s="95"/>
      <c r="C206" s="103"/>
      <c r="D206" s="99" t="s">
        <v>391</v>
      </c>
      <c r="E206" s="95"/>
      <c r="F206" s="103"/>
    </row>
    <row r="207" spans="1:6" ht="12.75">
      <c r="A207" s="101" t="s">
        <v>474</v>
      </c>
      <c r="B207" s="101"/>
      <c r="C207" s="103"/>
      <c r="D207" s="101" t="s">
        <v>393</v>
      </c>
      <c r="E207" s="101">
        <v>1</v>
      </c>
      <c r="F207" s="103"/>
    </row>
    <row r="208" spans="1:6" ht="12.75">
      <c r="A208" s="101" t="s">
        <v>398</v>
      </c>
      <c r="B208" s="101">
        <v>5</v>
      </c>
      <c r="C208" s="103"/>
      <c r="D208" s="101" t="s">
        <v>428</v>
      </c>
      <c r="E208" s="101"/>
      <c r="F208" s="103"/>
    </row>
    <row r="209" spans="1:6" ht="12.75">
      <c r="A209" s="103"/>
      <c r="B209" s="103"/>
      <c r="C209" s="103"/>
      <c r="D209" s="103"/>
      <c r="E209" s="103"/>
      <c r="F209" s="103"/>
    </row>
    <row r="210" spans="1:6" ht="12.75">
      <c r="A210" s="97" t="s">
        <v>399</v>
      </c>
      <c r="B210" s="95"/>
      <c r="C210" s="103"/>
      <c r="D210" s="97" t="s">
        <v>400</v>
      </c>
      <c r="E210" s="95"/>
      <c r="F210" s="103"/>
    </row>
    <row r="211" spans="1:6" ht="38.25">
      <c r="A211" s="99" t="s">
        <v>401</v>
      </c>
      <c r="B211" s="95"/>
      <c r="C211" s="103"/>
      <c r="D211" s="99" t="s">
        <v>475</v>
      </c>
      <c r="E211" s="95"/>
      <c r="F211" s="103"/>
    </row>
    <row r="212" spans="1:6" ht="12.75">
      <c r="A212" s="101" t="s">
        <v>403</v>
      </c>
      <c r="B212" s="101">
        <v>1</v>
      </c>
      <c r="C212" s="103"/>
      <c r="D212" s="101" t="s">
        <v>393</v>
      </c>
      <c r="E212" s="101"/>
      <c r="F212" s="103"/>
    </row>
    <row r="213" spans="1:6" ht="12.75">
      <c r="A213" s="101" t="s">
        <v>406</v>
      </c>
      <c r="B213" s="101"/>
      <c r="C213" s="103"/>
      <c r="D213" s="101" t="s">
        <v>476</v>
      </c>
      <c r="E213" s="101"/>
      <c r="F213" s="103"/>
    </row>
    <row r="214" spans="1:6" ht="12.75">
      <c r="A214" s="101" t="s">
        <v>410</v>
      </c>
      <c r="B214" s="101"/>
      <c r="C214" s="103"/>
      <c r="D214" s="101" t="s">
        <v>477</v>
      </c>
      <c r="E214" s="101">
        <v>2</v>
      </c>
      <c r="F214" s="103"/>
    </row>
    <row r="215" spans="1:6" ht="12.75">
      <c r="A215" s="101"/>
      <c r="B215" s="101"/>
      <c r="C215" s="103"/>
      <c r="D215" s="101" t="s">
        <v>478</v>
      </c>
      <c r="E215" s="101"/>
      <c r="F215" s="103"/>
    </row>
    <row r="216" spans="1:6" ht="12.75">
      <c r="A216" s="101"/>
      <c r="B216" s="101"/>
      <c r="C216" s="103"/>
      <c r="D216" s="101" t="s">
        <v>479</v>
      </c>
      <c r="E216" s="101"/>
      <c r="F216" s="103"/>
    </row>
    <row r="217" spans="1:6" ht="12.75">
      <c r="A217" s="101"/>
      <c r="B217" s="101"/>
      <c r="C217" s="103"/>
      <c r="D217" s="105" t="s">
        <v>480</v>
      </c>
      <c r="E217" s="105"/>
      <c r="F217" s="103"/>
    </row>
    <row r="218" spans="1:6" ht="12.75">
      <c r="A218" s="103"/>
      <c r="B218" s="103"/>
      <c r="C218" s="103"/>
      <c r="D218" s="103"/>
      <c r="E218" s="103"/>
      <c r="F218" s="103"/>
    </row>
    <row r="219" spans="1:6" ht="12.75">
      <c r="A219" s="97" t="s">
        <v>412</v>
      </c>
      <c r="B219" s="95"/>
      <c r="C219" s="103"/>
      <c r="D219" s="97" t="s">
        <v>413</v>
      </c>
      <c r="E219" s="95"/>
      <c r="F219" s="103"/>
    </row>
    <row r="220" spans="1:6" ht="51">
      <c r="A220" s="99" t="s">
        <v>414</v>
      </c>
      <c r="B220" s="95"/>
      <c r="C220" s="103"/>
      <c r="D220" s="99" t="s">
        <v>415</v>
      </c>
      <c r="E220" s="95"/>
      <c r="F220" s="103"/>
    </row>
    <row r="221" spans="1:6" ht="12.75">
      <c r="A221" s="101" t="s">
        <v>416</v>
      </c>
      <c r="B221" s="101"/>
      <c r="C221" s="103"/>
      <c r="D221" s="101" t="s">
        <v>417</v>
      </c>
      <c r="E221" s="101"/>
      <c r="F221" s="103"/>
    </row>
    <row r="222" spans="1:6" ht="25.5">
      <c r="A222" s="106" t="s">
        <v>481</v>
      </c>
      <c r="B222" s="101"/>
      <c r="C222" s="103"/>
      <c r="D222" s="101" t="s">
        <v>419</v>
      </c>
      <c r="E222" s="101"/>
      <c r="F222" s="103"/>
    </row>
    <row r="223" spans="1:6" ht="25.5">
      <c r="A223" s="106" t="s">
        <v>424</v>
      </c>
      <c r="B223" s="101">
        <v>5</v>
      </c>
      <c r="C223" s="103"/>
      <c r="D223" s="106" t="s">
        <v>482</v>
      </c>
      <c r="E223" s="101"/>
      <c r="F223" s="103"/>
    </row>
    <row r="224" spans="1:6" ht="12.75">
      <c r="A224" s="101"/>
      <c r="B224" s="101"/>
      <c r="C224" s="103"/>
      <c r="D224" s="101" t="s">
        <v>483</v>
      </c>
      <c r="E224" s="101"/>
      <c r="F224" s="103"/>
    </row>
    <row r="225" spans="1:6" ht="12.75">
      <c r="A225" s="101"/>
      <c r="B225" s="101"/>
      <c r="C225" s="103"/>
      <c r="D225" s="101" t="s">
        <v>484</v>
      </c>
      <c r="E225" s="101">
        <v>5</v>
      </c>
      <c r="F225" s="103"/>
    </row>
    <row r="226" spans="1:6" ht="12.75">
      <c r="A226" s="103"/>
      <c r="B226" s="103"/>
      <c r="C226" s="103"/>
      <c r="D226" s="103"/>
      <c r="E226" s="103"/>
      <c r="F226" s="103"/>
    </row>
    <row r="227" spans="1:6" ht="12.75">
      <c r="A227" s="97" t="s">
        <v>426</v>
      </c>
      <c r="B227" s="95"/>
      <c r="C227" s="103"/>
      <c r="D227" s="283"/>
      <c r="E227" s="283"/>
      <c r="F227" s="283"/>
    </row>
    <row r="228" spans="1:6" ht="51">
      <c r="A228" s="99" t="s">
        <v>427</v>
      </c>
      <c r="B228" s="95"/>
      <c r="C228" s="103"/>
      <c r="D228" s="283"/>
      <c r="E228" s="283"/>
      <c r="F228" s="283"/>
    </row>
    <row r="229" spans="1:6" ht="12.75">
      <c r="A229" s="101" t="s">
        <v>393</v>
      </c>
      <c r="B229" s="101">
        <v>1</v>
      </c>
      <c r="C229" s="103"/>
      <c r="D229" s="283"/>
      <c r="E229" s="283"/>
      <c r="F229" s="283"/>
    </row>
    <row r="230" spans="1:6" ht="12.75">
      <c r="A230" s="101" t="s">
        <v>428</v>
      </c>
      <c r="B230" s="101"/>
      <c r="C230" s="103"/>
      <c r="D230" s="283"/>
      <c r="E230" s="283"/>
      <c r="F230" s="283"/>
    </row>
    <row r="231" spans="1:6" ht="12.75">
      <c r="A231" s="103"/>
      <c r="B231" s="103"/>
      <c r="C231" s="103"/>
      <c r="D231" s="107"/>
      <c r="E231" s="107"/>
      <c r="F231" s="107"/>
    </row>
    <row r="232" spans="1:6" ht="13.5" customHeight="1">
      <c r="A232" s="322" t="s">
        <v>485</v>
      </c>
      <c r="B232" s="322"/>
      <c r="C232" s="103"/>
      <c r="D232" s="107"/>
      <c r="E232" s="107"/>
      <c r="F232" s="107"/>
    </row>
    <row r="233" spans="1:6" ht="6.75" customHeight="1">
      <c r="A233" s="322"/>
      <c r="B233" s="322"/>
      <c r="C233" s="103"/>
      <c r="D233" s="107"/>
      <c r="E233" s="107"/>
      <c r="F233" s="107"/>
    </row>
    <row r="234" spans="1:6" ht="12.75" hidden="1">
      <c r="A234" s="97"/>
      <c r="B234" s="95"/>
      <c r="C234" s="103"/>
      <c r="D234" s="107"/>
      <c r="E234" s="107"/>
      <c r="F234" s="107"/>
    </row>
    <row r="235" spans="1:6" ht="25.5">
      <c r="A235" s="99" t="s">
        <v>430</v>
      </c>
      <c r="B235" s="95"/>
      <c r="C235" s="103"/>
      <c r="D235" s="107"/>
      <c r="E235" s="107"/>
      <c r="F235" s="107"/>
    </row>
    <row r="236" spans="1:6" ht="12.75">
      <c r="A236" s="101" t="s">
        <v>486</v>
      </c>
      <c r="B236" s="101"/>
      <c r="C236" s="103"/>
      <c r="D236" s="107"/>
      <c r="E236" s="107"/>
      <c r="F236" s="107"/>
    </row>
    <row r="237" spans="1:6" ht="12.75">
      <c r="A237" s="101" t="s">
        <v>432</v>
      </c>
      <c r="B237" s="101"/>
      <c r="C237" s="103"/>
      <c r="D237" s="107"/>
      <c r="E237" s="107"/>
      <c r="F237" s="107"/>
    </row>
    <row r="238" spans="1:6" ht="12.75">
      <c r="A238" s="101" t="s">
        <v>487</v>
      </c>
      <c r="B238" s="101">
        <v>3</v>
      </c>
      <c r="C238" s="103"/>
      <c r="D238" s="107"/>
      <c r="E238" s="107"/>
      <c r="F238" s="107"/>
    </row>
    <row r="239" spans="1:6" ht="12.75">
      <c r="A239" s="101" t="s">
        <v>434</v>
      </c>
      <c r="B239" s="101"/>
      <c r="C239" s="103"/>
      <c r="D239" s="107"/>
      <c r="E239" s="107"/>
      <c r="F239" s="107"/>
    </row>
    <row r="240" spans="1:6" ht="12.75">
      <c r="A240" s="101" t="s">
        <v>435</v>
      </c>
      <c r="B240" s="101"/>
      <c r="C240" s="103"/>
      <c r="D240" s="107"/>
      <c r="E240" s="107"/>
      <c r="F240" s="107"/>
    </row>
    <row r="241" spans="1:6" ht="12.75">
      <c r="A241" s="103"/>
      <c r="B241" s="103"/>
      <c r="C241" s="103"/>
      <c r="D241" s="107"/>
      <c r="E241" s="107"/>
      <c r="F241" s="107"/>
    </row>
    <row r="242" spans="1:6" ht="14.25">
      <c r="A242" s="196" t="str">
        <f>'Aree di rischio per processi'!A23</f>
        <v>B.06 Rendicontazione del contratto</v>
      </c>
      <c r="B242" s="165"/>
      <c r="C242" s="165"/>
      <c r="D242" s="165"/>
      <c r="E242" s="165"/>
      <c r="F242" s="165"/>
    </row>
    <row r="243" spans="1:6" s="199" customFormat="1" ht="12.75" customHeight="1">
      <c r="A243" s="323" t="s">
        <v>472</v>
      </c>
      <c r="B243" s="323"/>
      <c r="C243" s="198"/>
      <c r="D243" s="323" t="s">
        <v>473</v>
      </c>
      <c r="E243" s="323"/>
      <c r="F243" s="198"/>
    </row>
    <row r="244" spans="1:6" s="199" customFormat="1" ht="12.75">
      <c r="A244" s="323"/>
      <c r="B244" s="323"/>
      <c r="C244" s="198"/>
      <c r="D244" s="323"/>
      <c r="E244" s="323"/>
      <c r="F244" s="198"/>
    </row>
    <row r="245" spans="1:6" ht="12.75">
      <c r="A245" s="97" t="s">
        <v>374</v>
      </c>
      <c r="B245" s="95"/>
      <c r="C245" s="96"/>
      <c r="D245" s="97" t="s">
        <v>375</v>
      </c>
      <c r="E245" s="95"/>
      <c r="F245" s="96"/>
    </row>
    <row r="246" spans="1:6" ht="102">
      <c r="A246" s="197" t="s">
        <v>376</v>
      </c>
      <c r="B246" s="95"/>
      <c r="C246" s="96"/>
      <c r="D246" s="99" t="s">
        <v>377</v>
      </c>
      <c r="E246" s="95"/>
      <c r="F246" s="96"/>
    </row>
    <row r="247" spans="1:6" ht="12.75">
      <c r="A247" s="106" t="s">
        <v>378</v>
      </c>
      <c r="B247" s="101"/>
      <c r="C247" s="96"/>
      <c r="D247" s="101" t="s">
        <v>379</v>
      </c>
      <c r="E247" s="101">
        <v>1</v>
      </c>
      <c r="F247" s="96"/>
    </row>
    <row r="248" spans="1:6" ht="12.75">
      <c r="A248" s="106" t="s">
        <v>380</v>
      </c>
      <c r="B248" s="101">
        <v>2</v>
      </c>
      <c r="C248" s="96"/>
      <c r="D248" s="101" t="s">
        <v>381</v>
      </c>
      <c r="E248" s="101"/>
      <c r="F248" s="96"/>
    </row>
    <row r="249" spans="1:6" ht="12.75">
      <c r="A249" s="106" t="s">
        <v>382</v>
      </c>
      <c r="B249" s="101"/>
      <c r="C249" s="96"/>
      <c r="D249" s="101" t="s">
        <v>383</v>
      </c>
      <c r="E249" s="101"/>
      <c r="F249" s="96"/>
    </row>
    <row r="250" spans="1:6" ht="25.5">
      <c r="A250" s="106" t="s">
        <v>384</v>
      </c>
      <c r="B250" s="101"/>
      <c r="C250" s="96"/>
      <c r="D250" s="101" t="s">
        <v>385</v>
      </c>
      <c r="E250" s="101"/>
      <c r="F250" s="96"/>
    </row>
    <row r="251" spans="1:6" ht="12.75">
      <c r="A251" s="106" t="s">
        <v>386</v>
      </c>
      <c r="B251" s="101"/>
      <c r="C251" s="96"/>
      <c r="D251" s="101" t="s">
        <v>387</v>
      </c>
      <c r="E251" s="101"/>
      <c r="F251" s="96"/>
    </row>
    <row r="252" spans="1:6" ht="12.75">
      <c r="A252" s="103"/>
      <c r="B252" s="103"/>
      <c r="C252" s="103"/>
      <c r="D252" s="103"/>
      <c r="E252" s="103"/>
      <c r="F252" s="103"/>
    </row>
    <row r="253" spans="1:6" ht="12.75">
      <c r="A253" s="97" t="s">
        <v>388</v>
      </c>
      <c r="B253" s="95"/>
      <c r="C253" s="103"/>
      <c r="D253" s="97" t="s">
        <v>389</v>
      </c>
      <c r="E253" s="95"/>
      <c r="F253" s="103"/>
    </row>
    <row r="254" spans="1:6" ht="76.5">
      <c r="A254" s="99" t="s">
        <v>390</v>
      </c>
      <c r="B254" s="95"/>
      <c r="C254" s="103"/>
      <c r="D254" s="99" t="s">
        <v>391</v>
      </c>
      <c r="E254" s="95"/>
      <c r="F254" s="103"/>
    </row>
    <row r="255" spans="1:6" ht="12.75">
      <c r="A255" s="101" t="s">
        <v>474</v>
      </c>
      <c r="B255" s="101"/>
      <c r="C255" s="103"/>
      <c r="D255" s="101" t="s">
        <v>393</v>
      </c>
      <c r="E255" s="101">
        <v>1</v>
      </c>
      <c r="F255" s="103"/>
    </row>
    <row r="256" spans="1:6" ht="12.75">
      <c r="A256" s="101" t="s">
        <v>398</v>
      </c>
      <c r="B256" s="101">
        <v>5</v>
      </c>
      <c r="C256" s="103"/>
      <c r="D256" s="101" t="s">
        <v>428</v>
      </c>
      <c r="E256" s="101"/>
      <c r="F256" s="103"/>
    </row>
    <row r="257" spans="1:6" ht="12.75">
      <c r="A257" s="103"/>
      <c r="B257" s="103"/>
      <c r="C257" s="103"/>
      <c r="D257" s="103"/>
      <c r="E257" s="103"/>
      <c r="F257" s="103"/>
    </row>
    <row r="258" spans="1:6" ht="12.75">
      <c r="A258" s="97" t="s">
        <v>399</v>
      </c>
      <c r="B258" s="95"/>
      <c r="C258" s="103"/>
      <c r="D258" s="97" t="s">
        <v>400</v>
      </c>
      <c r="E258" s="95"/>
      <c r="F258" s="103"/>
    </row>
    <row r="259" spans="1:6" ht="38.25">
      <c r="A259" s="99" t="s">
        <v>401</v>
      </c>
      <c r="B259" s="95"/>
      <c r="C259" s="103"/>
      <c r="D259" s="99" t="s">
        <v>475</v>
      </c>
      <c r="E259" s="95"/>
      <c r="F259" s="103"/>
    </row>
    <row r="260" spans="1:6" ht="12.75">
      <c r="A260" s="101" t="s">
        <v>403</v>
      </c>
      <c r="B260" s="101">
        <v>1</v>
      </c>
      <c r="C260" s="103"/>
      <c r="D260" s="101" t="s">
        <v>393</v>
      </c>
      <c r="E260" s="101"/>
      <c r="F260" s="103"/>
    </row>
    <row r="261" spans="1:6" ht="12.75">
      <c r="A261" s="101" t="s">
        <v>406</v>
      </c>
      <c r="B261" s="101"/>
      <c r="C261" s="103"/>
      <c r="D261" s="101" t="s">
        <v>476</v>
      </c>
      <c r="E261" s="101">
        <v>1</v>
      </c>
      <c r="F261" s="103"/>
    </row>
    <row r="262" spans="1:6" ht="12.75">
      <c r="A262" s="101" t="s">
        <v>410</v>
      </c>
      <c r="B262" s="101"/>
      <c r="C262" s="103"/>
      <c r="D262" s="101" t="s">
        <v>477</v>
      </c>
      <c r="E262" s="101"/>
      <c r="F262" s="103"/>
    </row>
    <row r="263" spans="1:6" ht="12.75">
      <c r="A263" s="101"/>
      <c r="B263" s="101"/>
      <c r="C263" s="103"/>
      <c r="D263" s="101" t="s">
        <v>478</v>
      </c>
      <c r="E263" s="101"/>
      <c r="F263" s="103"/>
    </row>
    <row r="264" spans="1:6" ht="12.75">
      <c r="A264" s="101"/>
      <c r="B264" s="101"/>
      <c r="C264" s="103"/>
      <c r="D264" s="101" t="s">
        <v>479</v>
      </c>
      <c r="E264" s="101"/>
      <c r="F264" s="103"/>
    </row>
    <row r="265" spans="1:6" ht="12.75">
      <c r="A265" s="101"/>
      <c r="B265" s="101"/>
      <c r="C265" s="103"/>
      <c r="D265" s="105" t="s">
        <v>480</v>
      </c>
      <c r="E265" s="105"/>
      <c r="F265" s="103"/>
    </row>
    <row r="266" spans="1:6" ht="12.75">
      <c r="A266" s="103"/>
      <c r="B266" s="103"/>
      <c r="C266" s="103"/>
      <c r="D266" s="103"/>
      <c r="E266" s="103"/>
      <c r="F266" s="103"/>
    </row>
    <row r="267" spans="1:6" ht="12.75">
      <c r="A267" s="97" t="s">
        <v>412</v>
      </c>
      <c r="B267" s="95"/>
      <c r="C267" s="103"/>
      <c r="D267" s="97" t="s">
        <v>413</v>
      </c>
      <c r="E267" s="95"/>
      <c r="F267" s="103"/>
    </row>
    <row r="268" spans="1:6" ht="51">
      <c r="A268" s="99" t="s">
        <v>414</v>
      </c>
      <c r="B268" s="95"/>
      <c r="C268" s="103"/>
      <c r="D268" s="99" t="s">
        <v>415</v>
      </c>
      <c r="E268" s="95"/>
      <c r="F268" s="103"/>
    </row>
    <row r="269" spans="1:6" ht="12.75">
      <c r="A269" s="101" t="s">
        <v>416</v>
      </c>
      <c r="B269" s="101"/>
      <c r="C269" s="103"/>
      <c r="D269" s="101" t="s">
        <v>417</v>
      </c>
      <c r="E269" s="101"/>
      <c r="F269" s="103"/>
    </row>
    <row r="270" spans="1:6" ht="25.5">
      <c r="A270" s="106" t="s">
        <v>481</v>
      </c>
      <c r="B270" s="101"/>
      <c r="C270" s="103"/>
      <c r="D270" s="101" t="s">
        <v>419</v>
      </c>
      <c r="E270" s="101"/>
      <c r="F270" s="103"/>
    </row>
    <row r="271" spans="1:6" ht="25.5">
      <c r="A271" s="106" t="s">
        <v>424</v>
      </c>
      <c r="B271" s="101">
        <v>5</v>
      </c>
      <c r="C271" s="103"/>
      <c r="D271" s="106" t="s">
        <v>482</v>
      </c>
      <c r="E271" s="101"/>
      <c r="F271" s="103"/>
    </row>
    <row r="272" spans="1:6" ht="12.75">
      <c r="A272" s="101"/>
      <c r="B272" s="101"/>
      <c r="C272" s="103"/>
      <c r="D272" s="101" t="s">
        <v>483</v>
      </c>
      <c r="E272" s="101"/>
      <c r="F272" s="103"/>
    </row>
    <row r="273" spans="1:6" ht="12.75">
      <c r="A273" s="101"/>
      <c r="B273" s="101"/>
      <c r="C273" s="103"/>
      <c r="D273" s="101" t="s">
        <v>484</v>
      </c>
      <c r="E273" s="101">
        <v>5</v>
      </c>
      <c r="F273" s="103"/>
    </row>
    <row r="274" spans="1:6" ht="12.75">
      <c r="A274" s="103"/>
      <c r="B274" s="103"/>
      <c r="C274" s="103"/>
      <c r="D274" s="103"/>
      <c r="E274" s="103"/>
      <c r="F274" s="103"/>
    </row>
    <row r="275" spans="1:6" ht="12.75">
      <c r="A275" s="97" t="s">
        <v>426</v>
      </c>
      <c r="B275" s="95"/>
      <c r="C275" s="103"/>
      <c r="D275" s="283"/>
      <c r="E275" s="283"/>
      <c r="F275" s="283"/>
    </row>
    <row r="276" spans="1:6" ht="51">
      <c r="A276" s="99" t="s">
        <v>427</v>
      </c>
      <c r="B276" s="95"/>
      <c r="C276" s="103"/>
      <c r="D276" s="283"/>
      <c r="E276" s="283"/>
      <c r="F276" s="283"/>
    </row>
    <row r="277" spans="1:6" ht="12.75">
      <c r="A277" s="101" t="s">
        <v>393</v>
      </c>
      <c r="B277" s="101">
        <v>1</v>
      </c>
      <c r="C277" s="103"/>
      <c r="D277" s="283"/>
      <c r="E277" s="283"/>
      <c r="F277" s="283"/>
    </row>
    <row r="278" spans="1:6" ht="12.75">
      <c r="A278" s="101" t="s">
        <v>428</v>
      </c>
      <c r="B278" s="101"/>
      <c r="C278" s="103"/>
      <c r="D278" s="283"/>
      <c r="E278" s="283"/>
      <c r="F278" s="283"/>
    </row>
    <row r="279" spans="1:6" ht="12.75">
      <c r="A279" s="103"/>
      <c r="B279" s="103"/>
      <c r="C279" s="103"/>
      <c r="D279" s="107"/>
      <c r="E279" s="107"/>
      <c r="F279" s="107"/>
    </row>
    <row r="280" spans="1:6" ht="13.5" customHeight="1">
      <c r="A280" s="322" t="s">
        <v>485</v>
      </c>
      <c r="B280" s="322"/>
      <c r="C280" s="103"/>
      <c r="D280" s="107"/>
      <c r="E280" s="107"/>
      <c r="F280" s="107"/>
    </row>
    <row r="281" spans="1:6" ht="6.75" customHeight="1">
      <c r="A281" s="322"/>
      <c r="B281" s="322"/>
      <c r="C281" s="103"/>
      <c r="D281" s="107"/>
      <c r="E281" s="107"/>
      <c r="F281" s="107"/>
    </row>
    <row r="282" spans="1:6" ht="12.75" hidden="1">
      <c r="A282" s="97"/>
      <c r="B282" s="95"/>
      <c r="C282" s="103"/>
      <c r="D282" s="107"/>
      <c r="E282" s="107"/>
      <c r="F282" s="107"/>
    </row>
    <row r="283" spans="1:6" ht="25.5">
      <c r="A283" s="99" t="s">
        <v>430</v>
      </c>
      <c r="B283" s="95"/>
      <c r="C283" s="103"/>
      <c r="D283" s="107"/>
      <c r="E283" s="107"/>
      <c r="F283" s="107"/>
    </row>
    <row r="284" spans="1:6" ht="12.75">
      <c r="A284" s="101" t="s">
        <v>486</v>
      </c>
      <c r="B284" s="101"/>
      <c r="C284" s="103"/>
      <c r="D284" s="107"/>
      <c r="E284" s="107"/>
      <c r="F284" s="107"/>
    </row>
    <row r="285" spans="1:6" ht="12.75">
      <c r="A285" s="101" t="s">
        <v>432</v>
      </c>
      <c r="B285" s="101"/>
      <c r="C285" s="103"/>
      <c r="D285" s="107"/>
      <c r="E285" s="107"/>
      <c r="F285" s="107"/>
    </row>
    <row r="286" spans="1:6" ht="12.75">
      <c r="A286" s="101" t="s">
        <v>487</v>
      </c>
      <c r="B286" s="101">
        <v>3</v>
      </c>
      <c r="C286" s="103"/>
      <c r="D286" s="107"/>
      <c r="E286" s="107"/>
      <c r="F286" s="107"/>
    </row>
    <row r="287" spans="1:6" ht="12.75">
      <c r="A287" s="101" t="s">
        <v>434</v>
      </c>
      <c r="B287" s="101"/>
      <c r="C287" s="103"/>
      <c r="D287" s="107"/>
      <c r="E287" s="107"/>
      <c r="F287" s="107"/>
    </row>
    <row r="288" spans="1:6" ht="12.75">
      <c r="A288" s="101" t="s">
        <v>435</v>
      </c>
      <c r="B288" s="101"/>
      <c r="C288" s="103"/>
      <c r="D288" s="107"/>
      <c r="E288" s="107"/>
      <c r="F288" s="107"/>
    </row>
    <row r="289" spans="1:6" ht="12.75">
      <c r="A289" s="103"/>
      <c r="B289" s="103"/>
      <c r="C289" s="103"/>
      <c r="D289" s="107"/>
      <c r="E289" s="107"/>
      <c r="F289" s="107"/>
    </row>
    <row r="290" spans="1:6" ht="12.75">
      <c r="A290" s="104"/>
      <c r="B290" s="104"/>
      <c r="C290" s="104"/>
      <c r="D290" s="104"/>
      <c r="E290" s="104"/>
      <c r="F290" s="104"/>
    </row>
    <row r="291" spans="1:6" ht="12.75">
      <c r="A291" s="104"/>
      <c r="B291" s="104"/>
      <c r="C291" s="104"/>
      <c r="D291" s="104"/>
      <c r="E291" s="104"/>
      <c r="F291" s="104"/>
    </row>
    <row r="292" spans="1:6" ht="12.75">
      <c r="A292" s="104"/>
      <c r="B292" s="104"/>
      <c r="C292" s="104"/>
      <c r="D292" s="104"/>
      <c r="E292" s="104"/>
      <c r="F292" s="104"/>
    </row>
  </sheetData>
  <sheetProtection selectLockedCells="1" selectUnlockedCells="1"/>
  <mergeCells count="24">
    <mergeCell ref="A2:B3"/>
    <mergeCell ref="D2:E3"/>
    <mergeCell ref="D34:F37"/>
    <mergeCell ref="A39:B40"/>
    <mergeCell ref="A51:B52"/>
    <mergeCell ref="D51:E52"/>
    <mergeCell ref="D83:F97"/>
    <mergeCell ref="A88:B89"/>
    <mergeCell ref="A99:B100"/>
    <mergeCell ref="D99:E100"/>
    <mergeCell ref="D131:F134"/>
    <mergeCell ref="A136:B137"/>
    <mergeCell ref="A147:B148"/>
    <mergeCell ref="D147:E148"/>
    <mergeCell ref="D179:F182"/>
    <mergeCell ref="A184:B185"/>
    <mergeCell ref="A195:B196"/>
    <mergeCell ref="D195:E196"/>
    <mergeCell ref="D227:F230"/>
    <mergeCell ref="A232:B233"/>
    <mergeCell ref="A243:B244"/>
    <mergeCell ref="D243:E244"/>
    <mergeCell ref="D275:F278"/>
    <mergeCell ref="A280:B281"/>
  </mergeCells>
  <dataValidations count="1">
    <dataValidation type="list" allowBlank="1" showErrorMessage="1" sqref="G6:G11">
      <formula1>$D$2:$D$8</formula1>
      <formula2>0</formula2>
    </dataValidation>
  </dataValidations>
  <printOptions/>
  <pageMargins left="0.5118110236220472" right="0.35433070866141736" top="0.96" bottom="0.6692913385826772" header="0.5118110236220472" footer="0.5118110236220472"/>
  <pageSetup horizontalDpi="300" verticalDpi="300" orientation="portrait" paperSize="9" scale="70" r:id="rId1"/>
  <headerFooter alignWithMargins="0">
    <oddHeader>&amp;L&amp;12Allegato n. 7 al Piano prevenzione corruzione e trasparenza triennio 2020-2022
&amp;"Arial,Grassetto"&amp;14PESATURA PROCESSI AREA B - CONCENTRO</oddHeader>
    <oddFooter>&amp;Rpag. &amp;P di &amp;N</oddFooter>
  </headerFooter>
  <rowBreaks count="5" manualBreakCount="5">
    <brk id="49" max="255" man="1"/>
    <brk id="97" max="255" man="1"/>
    <brk id="145" max="255" man="1"/>
    <brk id="193" max="255" man="1"/>
    <brk id="24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34618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Rosanna Nadin</dc:creator>
  <cp:keywords/>
  <dc:description/>
  <cp:lastModifiedBy>Rosanna Nadin</cp:lastModifiedBy>
  <cp:lastPrinted>2019-12-16T13:47:54Z</cp:lastPrinted>
  <dcterms:created xsi:type="dcterms:W3CDTF">2014-12-23T15:24:17Z</dcterms:created>
  <dcterms:modified xsi:type="dcterms:W3CDTF">2020-01-23T14:43:54Z</dcterms:modified>
  <cp:category/>
  <cp:version/>
  <cp:contentType/>
  <cp:contentStatus/>
  <cp:revision>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