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35" tabRatio="883" firstSheet="5" activeTab="5"/>
  </bookViews>
  <sheets>
    <sheet name="Contenuti_Piano" sheetId="1" r:id="rId1"/>
    <sheet name="Aree di rischio per processi" sheetId="2" r:id="rId2"/>
    <sheet name="Catalogo rischi" sheetId="3" r:id="rId3"/>
    <sheet name="Misure" sheetId="4" r:id="rId4"/>
    <sheet name="Indici valutazione" sheetId="5" r:id="rId5"/>
    <sheet name="SR Area A" sheetId="6" r:id="rId6"/>
    <sheet name="A" sheetId="7" r:id="rId7"/>
    <sheet name="SR Area B" sheetId="8" r:id="rId8"/>
    <sheet name="B" sheetId="9" r:id="rId9"/>
    <sheet name="SR Area C" sheetId="10" r:id="rId10"/>
    <sheet name="C" sheetId="11" r:id="rId11"/>
    <sheet name="SR Area D" sheetId="12" r:id="rId12"/>
    <sheet name="D" sheetId="13" r:id="rId13"/>
    <sheet name="SR Area E" sheetId="14" r:id="rId14"/>
    <sheet name="E" sheetId="15" r:id="rId15"/>
    <sheet name="SR Area F" sheetId="16" r:id="rId16"/>
    <sheet name="F" sheetId="17" r:id="rId17"/>
    <sheet name="Raccordo processi" sheetId="18" state="hidden" r:id="rId18"/>
    <sheet name="Aree dirigenziali" sheetId="19" state="hidden" r:id="rId19"/>
    <sheet name="SR Area G" sheetId="20" r:id="rId20"/>
    <sheet name="G" sheetId="21" r:id="rId21"/>
    <sheet name="Foglio1" sheetId="22" r:id="rId22"/>
  </sheets>
  <externalReferences>
    <externalReference r:id="rId25"/>
    <externalReference r:id="rId26"/>
  </externalReferences>
  <definedNames>
    <definedName name="_xlnm.Print_Area" localSheetId="10">'C'!$A$1:$F$539</definedName>
    <definedName name="_xlnm.Print_Area" localSheetId="0">'Contenuti_Piano'!$A$1:$L$12</definedName>
    <definedName name="_xlnm.Print_Area" localSheetId="4">'Indici valutazione'!$A$1:$F$62</definedName>
    <definedName name="_xlnm.Print_Area" localSheetId="3">'Misure'!$A$1:$G$89</definedName>
    <definedName name="_xlnm.Print_Area" localSheetId="5">'SR Area A'!$A$1:$M$65</definedName>
    <definedName name="_xlnm.Print_Area" localSheetId="7">'SR Area B'!$A$2:$N$82</definedName>
    <definedName name="_xlnm.Print_Area" localSheetId="9">'SR Area C'!$A$1:$M$134</definedName>
    <definedName name="_xlnm.Print_Area" localSheetId="11">'SR Area D'!$A$1:$M$21</definedName>
    <definedName name="_xlnm.Print_Area" localSheetId="13">'SR Area E'!$A$1:$M$70</definedName>
    <definedName name="_xlnm.Print_Area" localSheetId="15">'SR Area F'!$A$1:$M$30</definedName>
    <definedName name="_xlnm.Print_Area" localSheetId="19">'SR Area G'!$A$1:$M$35</definedName>
    <definedName name="_xlnm.Print_Titles" localSheetId="5">'SR Area A'!$1:$1</definedName>
    <definedName name="_xlnm.Print_Titles" localSheetId="7">'SR Area B'!$2:$2</definedName>
    <definedName name="_xlnm.Print_Titles" localSheetId="9">'SR Area C'!$1:$1</definedName>
    <definedName name="_xlnm.Print_Titles" localSheetId="11">'SR Area D'!$1:$1</definedName>
    <definedName name="_xlnm.Print_Titles" localSheetId="13">'SR Area E'!$1:$1</definedName>
    <definedName name="_xlnm.Print_Titles" localSheetId="15">'SR Area F'!$1:$2</definedName>
    <definedName name="_xlnm.Print_Titles" localSheetId="19">'SR Area G'!$1:$1</definedName>
  </definedNames>
  <calcPr fullCalcOnLoad="1"/>
</workbook>
</file>

<file path=xl/comments10.xml><?xml version="1.0" encoding="utf-8"?>
<comments xmlns="http://schemas.openxmlformats.org/spreadsheetml/2006/main">
  <authors>
    <author/>
  </authors>
  <commentList>
    <comment ref="I3"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4"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4" authorId="0">
      <text>
        <r>
          <rPr>
            <b/>
            <sz val="8"/>
            <color indexed="8"/>
            <rFont val="Tahoma"/>
            <family val="2"/>
          </rPr>
          <t>Da indicarsi obbligatoriamente.
Previste per legge o da altre fonti normative. 
Vedi allegato 1 -  B1.1.3. Pagina 15  del P.N.A.</t>
        </r>
      </text>
    </comment>
    <comment ref="J4" authorId="0">
      <text>
        <r>
          <rPr>
            <b/>
            <sz val="8"/>
            <color indexed="8"/>
            <rFont val="Tahoma"/>
            <family val="2"/>
          </rPr>
          <t>Sono rese obbligatorie da inserimento nel P.T.P.C.
Si veda anche Allegato 4 P.N.A.</t>
        </r>
      </text>
    </comment>
    <comment ref="I17"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18"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18" authorId="0">
      <text>
        <r>
          <rPr>
            <b/>
            <sz val="8"/>
            <color indexed="8"/>
            <rFont val="Tahoma"/>
            <family val="2"/>
          </rPr>
          <t>Da indicarsi obbligatoriamente.
Previste per legge o da altre fonti normative. 
Vedi allegato 1 -  B1.1.3. Pagina 15  del P.N.A.</t>
        </r>
      </text>
    </comment>
    <comment ref="J18" authorId="0">
      <text>
        <r>
          <rPr>
            <b/>
            <sz val="8"/>
            <color indexed="8"/>
            <rFont val="Tahoma"/>
            <family val="2"/>
          </rPr>
          <t>Sono rese obbligatorie da inserimento nel P.T.P.C.
Si veda anche Allegato 4 P.N.A.</t>
        </r>
      </text>
    </comment>
    <comment ref="I31"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32"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32" authorId="0">
      <text>
        <r>
          <rPr>
            <b/>
            <sz val="8"/>
            <color indexed="8"/>
            <rFont val="Tahoma"/>
            <family val="2"/>
          </rPr>
          <t>Da indicarsi obbligatoriamente.
Previste per legge o da altre fonti normative. 
Vedi allegato 1 -  B1.1.3. Pagina 15  del P.N.A.</t>
        </r>
      </text>
    </comment>
    <comment ref="J32" authorId="0">
      <text>
        <r>
          <rPr>
            <b/>
            <sz val="8"/>
            <color indexed="8"/>
            <rFont val="Tahoma"/>
            <family val="2"/>
          </rPr>
          <t>Sono rese obbligatorie da inserimento nel P.T.P.C.
Si veda anche Allegato 4 P.N.A.</t>
        </r>
      </text>
    </comment>
    <comment ref="I45"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46"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46" authorId="0">
      <text>
        <r>
          <rPr>
            <b/>
            <sz val="8"/>
            <color indexed="8"/>
            <rFont val="Tahoma"/>
            <family val="2"/>
          </rPr>
          <t>Da indicarsi obbligatoriamente.
Previste per legge o da altre fonti normative. 
Vedi allegato 1 -  B1.1.3. Pagina 15  del P.N.A.</t>
        </r>
      </text>
    </comment>
    <comment ref="J46" authorId="0">
      <text>
        <r>
          <rPr>
            <b/>
            <sz val="8"/>
            <color indexed="8"/>
            <rFont val="Tahoma"/>
            <family val="2"/>
          </rPr>
          <t>Sono rese obbligatorie da inserimento nel P.T.P.C.
Si veda anche Allegato 4 P.N.A.</t>
        </r>
      </text>
    </comment>
    <comment ref="I56"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57"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57"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57" authorId="0">
      <text>
        <r>
          <rPr>
            <b/>
            <sz val="8"/>
            <color indexed="8"/>
            <rFont val="Tahoma"/>
            <family val="2"/>
          </rPr>
          <t>Da indicarsi obbligatoriamente.
Previste per legge o da altre fonti normative. 
Vedi allegato 1 -  B1.1.3. Pagina 15  del P.N.A.</t>
        </r>
      </text>
    </comment>
    <comment ref="J57" authorId="0">
      <text>
        <r>
          <rPr>
            <b/>
            <sz val="8"/>
            <color indexed="8"/>
            <rFont val="Tahoma"/>
            <family val="2"/>
          </rPr>
          <t>Sono rese obbligatorie da inserimento nel P.T.P.C.
Si veda anche Allegato 4 P.N.A.</t>
        </r>
      </text>
    </comment>
    <comment ref="I70"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71"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71" authorId="0">
      <text>
        <r>
          <rPr>
            <b/>
            <sz val="8"/>
            <color indexed="8"/>
            <rFont val="Tahoma"/>
            <family val="2"/>
          </rPr>
          <t>Da indicarsi obbligatoriamente.
Previste per legge o da altre fonti normative. 
Vedi allegato 1 -  B1.1.3. Pagina 15  del P.N.A.</t>
        </r>
      </text>
    </comment>
    <comment ref="J71" authorId="0">
      <text>
        <r>
          <rPr>
            <b/>
            <sz val="8"/>
            <color indexed="8"/>
            <rFont val="Tahoma"/>
            <family val="2"/>
          </rPr>
          <t>Sono rese obbligatorie da inserimento nel P.T.P.C.
Si veda anche Allegato 4 P.N.A.</t>
        </r>
      </text>
    </comment>
    <comment ref="I80"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81"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81"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81" authorId="0">
      <text>
        <r>
          <rPr>
            <b/>
            <sz val="8"/>
            <color indexed="8"/>
            <rFont val="Tahoma"/>
            <family val="2"/>
          </rPr>
          <t>Da indicarsi obbligatoriamente.
Previste per legge o da altre fonti normative. 
Vedi allegato 1 -  B1.1.3. Pagina 15  del P.N.A.</t>
        </r>
      </text>
    </comment>
    <comment ref="J81" authorId="0">
      <text>
        <r>
          <rPr>
            <b/>
            <sz val="8"/>
            <color indexed="8"/>
            <rFont val="Tahoma"/>
            <family val="2"/>
          </rPr>
          <t>Sono rese obbligatorie da inserimento nel P.T.P.C.
Si veda anche Allegato 4 P.N.A.</t>
        </r>
      </text>
    </comment>
    <comment ref="I91"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92"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92" authorId="0">
      <text>
        <r>
          <rPr>
            <b/>
            <sz val="8"/>
            <color indexed="8"/>
            <rFont val="Tahoma"/>
            <family val="2"/>
          </rPr>
          <t>Da indicarsi obbligatoriamente.
Previste per legge o da altre fonti normative. 
Vedi allegato 1 -  B1.1.3. Pagina 15  del P.N.A.</t>
        </r>
      </text>
    </comment>
    <comment ref="J92" authorId="0">
      <text>
        <r>
          <rPr>
            <b/>
            <sz val="8"/>
            <color indexed="8"/>
            <rFont val="Tahoma"/>
            <family val="2"/>
          </rPr>
          <t>Sono rese obbligatorie da inserimento nel P.T.P.C.
Si veda anche Allegato 4 P.N.A.</t>
        </r>
      </text>
    </comment>
    <comment ref="I102"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103"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103" authorId="0">
      <text>
        <r>
          <rPr>
            <b/>
            <sz val="8"/>
            <color indexed="8"/>
            <rFont val="Tahoma"/>
            <family val="2"/>
          </rPr>
          <t>Da indicarsi obbligatoriamente.
Previste per legge o da altre fonti normative. 
Vedi allegato 1 -  B1.1.3. Pagina 15  del P.N.A.</t>
        </r>
      </text>
    </comment>
    <comment ref="J103" authorId="0">
      <text>
        <r>
          <rPr>
            <b/>
            <sz val="8"/>
            <color indexed="8"/>
            <rFont val="Tahoma"/>
            <family val="2"/>
          </rPr>
          <t>Sono rese obbligatorie da inserimento nel P.T.P.C.
Si veda anche Allegato 4 P.N.A.</t>
        </r>
      </text>
    </comment>
    <comment ref="I114"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115"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115"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115" authorId="0">
      <text>
        <r>
          <rPr>
            <b/>
            <sz val="8"/>
            <color indexed="8"/>
            <rFont val="Tahoma"/>
            <family val="2"/>
          </rPr>
          <t>Da indicarsi obbligatoriamente.
Previste per legge o da altre fonti normative. 
Vedi allegato 1 -  B1.1.3. Pagina 15  del P.N.A.</t>
        </r>
      </text>
    </comment>
    <comment ref="J115" authorId="0">
      <text>
        <r>
          <rPr>
            <b/>
            <sz val="8"/>
            <color indexed="8"/>
            <rFont val="Tahoma"/>
            <family val="2"/>
          </rPr>
          <t>Sono rese obbligatorie da inserimento nel P.T.P.C.
Si veda anche Allegato 4 P.N.A.</t>
        </r>
      </text>
    </comment>
    <comment ref="I126"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127"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127"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127" authorId="0">
      <text>
        <r>
          <rPr>
            <b/>
            <sz val="8"/>
            <color indexed="8"/>
            <rFont val="Tahoma"/>
            <family val="2"/>
          </rPr>
          <t>Da indicarsi obbligatoriamente.
Previste per legge o da altre fonti normative. 
Vedi allegato 1 -  B1.1.3. Pagina 15  del P.N.A.</t>
        </r>
      </text>
    </comment>
    <comment ref="J127" authorId="0">
      <text>
        <r>
          <rPr>
            <b/>
            <sz val="8"/>
            <color indexed="8"/>
            <rFont val="Tahoma"/>
            <family val="2"/>
          </rPr>
          <t>Sono rese obbligatorie da inserimento nel P.T.P.C.
Si veda anche Allegato 4 P.N.A.</t>
        </r>
      </text>
    </comment>
  </commentList>
</comments>
</file>

<file path=xl/comments12.xml><?xml version="1.0" encoding="utf-8"?>
<comments xmlns="http://schemas.openxmlformats.org/spreadsheetml/2006/main">
  <authors>
    <author/>
  </authors>
  <commentList>
    <comment ref="I3"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4"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4" authorId="0">
      <text>
        <r>
          <rPr>
            <b/>
            <sz val="8"/>
            <color indexed="8"/>
            <rFont val="Tahoma"/>
            <family val="2"/>
          </rPr>
          <t>Da indicarsi obbligatoriamente.
Previste per legge o da altre fonti normative. 
Vedi allegato 1 -  B1.1.3. Pagina 15  del P.N.A.</t>
        </r>
      </text>
    </comment>
    <comment ref="J4" authorId="0">
      <text>
        <r>
          <rPr>
            <b/>
            <sz val="8"/>
            <color indexed="8"/>
            <rFont val="Tahoma"/>
            <family val="2"/>
          </rPr>
          <t>Sono rese obbligatorie da inserimento nel P.T.P.C.
Si veda anche Allegato 4 P.N.A.</t>
        </r>
      </text>
    </comment>
    <comment ref="I14"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15"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15" authorId="0">
      <text>
        <r>
          <rPr>
            <b/>
            <sz val="8"/>
            <color indexed="8"/>
            <rFont val="Tahoma"/>
            <family val="2"/>
          </rPr>
          <t>Da indicarsi obbligatoriamente.
Previste per legge o da altre fonti normative. 
Vedi allegato 1 -  B1.1.3. Pagina 15  del P.N.A.</t>
        </r>
      </text>
    </comment>
    <comment ref="J15" authorId="0">
      <text>
        <r>
          <rPr>
            <b/>
            <sz val="8"/>
            <color indexed="8"/>
            <rFont val="Tahoma"/>
            <family val="2"/>
          </rPr>
          <t>Sono rese obbligatorie da inserimento nel P.T.P.C.
Si veda anche Allegato 4 P.N.A.</t>
        </r>
      </text>
    </comment>
  </commentList>
</comments>
</file>

<file path=xl/comments14.xml><?xml version="1.0" encoding="utf-8"?>
<comments xmlns="http://schemas.openxmlformats.org/spreadsheetml/2006/main">
  <authors>
    <author/>
  </authors>
  <commentList>
    <comment ref="I3"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4"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4" authorId="0">
      <text>
        <r>
          <rPr>
            <b/>
            <sz val="8"/>
            <color indexed="8"/>
            <rFont val="Tahoma"/>
            <family val="2"/>
          </rPr>
          <t>Da indicarsi obbligatoriamente.
Previste per legge o da altre fonti normative. 
Vedi allegato 1 -  B1.1.3. Pagina 15  del P.N.A.</t>
        </r>
      </text>
    </comment>
    <comment ref="J4" authorId="0">
      <text>
        <r>
          <rPr>
            <b/>
            <sz val="8"/>
            <color indexed="8"/>
            <rFont val="Tahoma"/>
            <family val="2"/>
          </rPr>
          <t>Sono rese obbligatorie da inserimento nel P.T.P.C.
Si veda anche Allegato 4 P.N.A.</t>
        </r>
      </text>
    </comment>
    <comment ref="I17"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18"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18" authorId="0">
      <text>
        <r>
          <rPr>
            <b/>
            <sz val="8"/>
            <color indexed="8"/>
            <rFont val="Tahoma"/>
            <family val="2"/>
          </rPr>
          <t>Da indicarsi obbligatoriamente.
Previste per legge o da altre fonti normative. 
Vedi allegato 1 -  B1.1.3. Pagina 15  del P.N.A.</t>
        </r>
      </text>
    </comment>
    <comment ref="J18" authorId="0">
      <text>
        <r>
          <rPr>
            <b/>
            <sz val="8"/>
            <color indexed="8"/>
            <rFont val="Tahoma"/>
            <family val="2"/>
          </rPr>
          <t>Sono rese obbligatorie da inserimento nel P.T.P.C.
Si veda anche Allegato 4 P.N.A.</t>
        </r>
      </text>
    </comment>
    <comment ref="I31"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32"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32" authorId="0">
      <text>
        <r>
          <rPr>
            <b/>
            <sz val="8"/>
            <color indexed="8"/>
            <rFont val="Tahoma"/>
            <family val="2"/>
          </rPr>
          <t>Da indicarsi obbligatoriamente.
Previste per legge o da altre fonti normative. 
Vedi allegato 1 -  B1.1.3. Pagina 15  del P.N.A.</t>
        </r>
      </text>
    </comment>
    <comment ref="J32" authorId="0">
      <text>
        <r>
          <rPr>
            <b/>
            <sz val="8"/>
            <color indexed="8"/>
            <rFont val="Tahoma"/>
            <family val="2"/>
          </rPr>
          <t>Sono rese obbligatorie da inserimento nel P.T.P.C.
Si veda anche Allegato 4 P.N.A.</t>
        </r>
      </text>
    </comment>
    <comment ref="I45"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46"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46"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46" authorId="0">
      <text>
        <r>
          <rPr>
            <b/>
            <sz val="8"/>
            <color indexed="8"/>
            <rFont val="Tahoma"/>
            <family val="2"/>
          </rPr>
          <t>Da indicarsi obbligatoriamente.
Previste per legge o da altre fonti normative. 
Vedi allegato 1 -  B1.1.3. Pagina 15  del P.N.A.</t>
        </r>
      </text>
    </comment>
    <comment ref="J46" authorId="0">
      <text>
        <r>
          <rPr>
            <b/>
            <sz val="8"/>
            <color indexed="8"/>
            <rFont val="Tahoma"/>
            <family val="2"/>
          </rPr>
          <t>Sono rese obbligatorie da inserimento nel P.T.P.C.
Si veda anche Allegato 4 P.N.A.</t>
        </r>
      </text>
    </comment>
    <comment ref="I59"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60"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60"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60" authorId="0">
      <text>
        <r>
          <rPr>
            <b/>
            <sz val="8"/>
            <color indexed="8"/>
            <rFont val="Tahoma"/>
            <family val="2"/>
          </rPr>
          <t>Da indicarsi obbligatoriamente.
Previste per legge o da altre fonti normative. 
Vedi allegato 1 -  B1.1.3. Pagina 15  del P.N.A.</t>
        </r>
      </text>
    </comment>
    <comment ref="J60" authorId="0">
      <text>
        <r>
          <rPr>
            <b/>
            <sz val="8"/>
            <color indexed="8"/>
            <rFont val="Tahoma"/>
            <family val="2"/>
          </rPr>
          <t>Sono rese obbligatorie da inserimento nel P.T.P.C.
Si veda anche Allegato 4 P.N.A.</t>
        </r>
      </text>
    </comment>
  </commentList>
</comments>
</file>

<file path=xl/comments16.xml><?xml version="1.0" encoding="utf-8"?>
<comments xmlns="http://schemas.openxmlformats.org/spreadsheetml/2006/main">
  <authors>
    <author>fernanda.desimoni</author>
  </authors>
  <commentList>
    <comment ref="I4"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G5" authorId="0">
      <text>
        <r>
          <rPr>
            <b/>
            <sz val="8"/>
            <rFont val="Tahoma"/>
            <family val="2"/>
          </rPr>
          <t xml:space="preserve">Da indicarsi obbligatoriamente.
Previste per legge o da altre fonti normative: Tavole da 1 a 14 PNA
</t>
        </r>
        <r>
          <rPr>
            <sz val="8"/>
            <rFont val="Tahoma"/>
            <family val="2"/>
          </rPr>
          <t xml:space="preserve">
</t>
        </r>
      </text>
    </comment>
    <comment ref="H5" authorId="0">
      <text>
        <r>
          <rPr>
            <b/>
            <sz val="8"/>
            <rFont val="Tahoma"/>
            <family val="2"/>
          </rPr>
          <t xml:space="preserve">Sono rese obbligatorie da inserimento nel P.T.P.C.
Si veda anche Allegato 4 P.N.A.
</t>
        </r>
        <r>
          <rPr>
            <sz val="8"/>
            <rFont val="Tahoma"/>
            <family val="2"/>
          </rPr>
          <t xml:space="preserve">
</t>
        </r>
      </text>
    </comment>
    <comment ref="I5" authorId="0">
      <text>
        <r>
          <rPr>
            <b/>
            <sz val="8"/>
            <rFont val="Tahoma"/>
            <family val="2"/>
          </rPr>
          <t>Da indicarsi obbligatoriamente.
Previste per legge o da altre fonti normative. 
Vedi allegato 1 -  B1.1.3. Pagina 15  del P.N.A.</t>
        </r>
      </text>
    </comment>
    <comment ref="J5" authorId="0">
      <text>
        <r>
          <rPr>
            <b/>
            <sz val="8"/>
            <rFont val="Tahoma"/>
            <family val="2"/>
          </rPr>
          <t>Sono rese obbligatorie da inserimento nel P.T.P.C.
Si veda anche Allegato 4 P.N.A.</t>
        </r>
      </text>
    </comment>
    <comment ref="I18" authorId="0">
      <text>
        <r>
          <rPr>
            <b/>
            <sz val="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rFont val="Tahoma"/>
            <family val="2"/>
          </rPr>
          <t xml:space="preserve">
</t>
        </r>
      </text>
    </comment>
    <comment ref="G19" authorId="0">
      <text>
        <r>
          <rPr>
            <b/>
            <sz val="8"/>
            <rFont val="Tahoma"/>
            <family val="2"/>
          </rPr>
          <t xml:space="preserve">Da indicarsi obbligatoriamente.
Previste per legge o da altre fonti normative: Tavole da 1 a 14 PNA
</t>
        </r>
        <r>
          <rPr>
            <sz val="8"/>
            <rFont val="Tahoma"/>
            <family val="2"/>
          </rPr>
          <t xml:space="preserve">
</t>
        </r>
      </text>
    </comment>
    <comment ref="H19" authorId="0">
      <text>
        <r>
          <rPr>
            <b/>
            <sz val="8"/>
            <rFont val="Tahoma"/>
            <family val="2"/>
          </rPr>
          <t xml:space="preserve">Sono rese obbligatorie da inserimento nel P.T.P.C.
Si veda anche Allegato 4 P.N.A.
</t>
        </r>
        <r>
          <rPr>
            <sz val="8"/>
            <rFont val="Tahoma"/>
            <family val="2"/>
          </rPr>
          <t xml:space="preserve">
</t>
        </r>
      </text>
    </comment>
    <comment ref="I19" authorId="0">
      <text>
        <r>
          <rPr>
            <b/>
            <sz val="8"/>
            <rFont val="Tahoma"/>
            <family val="2"/>
          </rPr>
          <t>Da indicarsi obbligatoriamente.
Previste per legge o da altre fonti normative. 
Vedi allegato 1 -  B1.1.3. Pagina 15  del P.N.A.</t>
        </r>
      </text>
    </comment>
    <comment ref="J19" authorId="0">
      <text>
        <r>
          <rPr>
            <b/>
            <sz val="8"/>
            <rFont val="Tahoma"/>
            <family val="2"/>
          </rPr>
          <t>Sono rese obbligatorie da inserimento nel P.T.P.C.
Si veda anche Allegato 4 P.N.A.</t>
        </r>
      </text>
    </comment>
  </commentList>
</comments>
</file>

<file path=xl/comments20.xml><?xml version="1.0" encoding="utf-8"?>
<comments xmlns="http://schemas.openxmlformats.org/spreadsheetml/2006/main">
  <authors>
    <author/>
  </authors>
  <commentList>
    <comment ref="I3"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4"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4" authorId="0">
      <text>
        <r>
          <rPr>
            <b/>
            <sz val="8"/>
            <color indexed="8"/>
            <rFont val="Tahoma"/>
            <family val="2"/>
          </rPr>
          <t>Da indicarsi obbligatoriamente.
Previste per legge o da altre fonti normative. 
Vedi allegato 1 -  B1.1.3. Pagina 15  del P.N.A.</t>
        </r>
      </text>
    </comment>
    <comment ref="J4" authorId="0">
      <text>
        <r>
          <rPr>
            <b/>
            <sz val="8"/>
            <color indexed="8"/>
            <rFont val="Tahoma"/>
            <family val="2"/>
          </rPr>
          <t>Sono rese obbligatorie da inserimento nel P.T.P.C.
Si veda anche Allegato 4 P.N.A.</t>
        </r>
      </text>
    </comment>
    <comment ref="I14"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15"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I15" authorId="0">
      <text>
        <r>
          <rPr>
            <b/>
            <sz val="8"/>
            <color indexed="8"/>
            <rFont val="Tahoma"/>
            <family val="2"/>
          </rPr>
          <t>Da indicarsi obbligatoriamente.
Previste per legge o da altre fonti normative. 
Vedi allegato 1 -  B1.1.3. Pagina 15  del P.N.A.</t>
        </r>
      </text>
    </comment>
    <comment ref="J15" authorId="0">
      <text>
        <r>
          <rPr>
            <b/>
            <sz val="8"/>
            <color indexed="8"/>
            <rFont val="Tahoma"/>
            <family val="2"/>
          </rPr>
          <t>Sono rese obbligatorie da inserimento nel P.T.P.C.
Si veda anche Allegato 4 P.N.A.</t>
        </r>
      </text>
    </comment>
    <comment ref="I26"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27"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27"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27" authorId="0">
      <text>
        <r>
          <rPr>
            <b/>
            <sz val="8"/>
            <color indexed="8"/>
            <rFont val="Tahoma"/>
            <family val="2"/>
          </rPr>
          <t>Da indicarsi obbligatoriamente.
Previste per legge o da altre fonti normative. 
Vedi allegato 1 -  B1.1.3. Pagina 15  del P.N.A.</t>
        </r>
      </text>
    </comment>
    <comment ref="J27" authorId="0">
      <text>
        <r>
          <rPr>
            <b/>
            <sz val="8"/>
            <color indexed="8"/>
            <rFont val="Tahoma"/>
            <family val="2"/>
          </rPr>
          <t>Sono rese obbligatorie da inserimento nel P.T.P.C.
Si veda anche Allegato 4 P.N.A.</t>
        </r>
      </text>
    </comment>
  </commentList>
</comments>
</file>

<file path=xl/comments6.xml><?xml version="1.0" encoding="utf-8"?>
<comments xmlns="http://schemas.openxmlformats.org/spreadsheetml/2006/main">
  <authors>
    <author/>
  </authors>
  <commentList>
    <comment ref="I4"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5"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5"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5" authorId="0">
      <text>
        <r>
          <rPr>
            <b/>
            <sz val="8"/>
            <color indexed="8"/>
            <rFont val="Tahoma"/>
            <family val="2"/>
          </rPr>
          <t>Da indicarsi obbligatoriamente.
Previste per legge o da altre fonti normative. 
Vedi allegato 1 -  B1.1.3. Pagina 15  del P.N.A.</t>
        </r>
      </text>
    </comment>
    <comment ref="J5" authorId="0">
      <text>
        <r>
          <rPr>
            <b/>
            <sz val="8"/>
            <color indexed="8"/>
            <rFont val="Tahoma"/>
            <family val="2"/>
          </rPr>
          <t>Sono rese obbligatorie da inserimento nel P.T.P.C.
Si veda anche Allegato 4 P.N.A.</t>
        </r>
      </text>
    </comment>
    <comment ref="I15"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16"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16"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16" authorId="0">
      <text>
        <r>
          <rPr>
            <b/>
            <sz val="8"/>
            <color indexed="8"/>
            <rFont val="Tahoma"/>
            <family val="2"/>
          </rPr>
          <t>Da indicarsi obbligatoriamente.
Previste per legge o da altre fonti normative. 
Vedi allegato 1 -  B1.1.3. Pagina 15  del P.N.A.</t>
        </r>
      </text>
    </comment>
    <comment ref="J16" authorId="0">
      <text>
        <r>
          <rPr>
            <b/>
            <sz val="8"/>
            <color indexed="8"/>
            <rFont val="Tahoma"/>
            <family val="2"/>
          </rPr>
          <t>Sono rese obbligatorie da inserimento nel P.T.P.C.
Si veda anche Allegato 4 P.N.A.</t>
        </r>
      </text>
    </comment>
    <comment ref="I25"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26"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26"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26" authorId="0">
      <text>
        <r>
          <rPr>
            <b/>
            <sz val="8"/>
            <color indexed="8"/>
            <rFont val="Tahoma"/>
            <family val="2"/>
          </rPr>
          <t>Da indicarsi obbligatoriamente.
Previste per legge o da altre fonti normative. 
Vedi allegato 1 -  B1.1.3. Pagina 15  del P.N.A.</t>
        </r>
      </text>
    </comment>
    <comment ref="J26" authorId="0">
      <text>
        <r>
          <rPr>
            <b/>
            <sz val="8"/>
            <color indexed="8"/>
            <rFont val="Tahoma"/>
            <family val="2"/>
          </rPr>
          <t>Sono rese obbligatorie da inserimento nel P.T.P.C.
Si veda anche Allegato 4 P.N.A.</t>
        </r>
      </text>
    </comment>
    <comment ref="I35"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36"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36"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36" authorId="0">
      <text>
        <r>
          <rPr>
            <b/>
            <sz val="8"/>
            <color indexed="8"/>
            <rFont val="Tahoma"/>
            <family val="2"/>
          </rPr>
          <t>Da indicarsi obbligatoriamente.
Previste per legge o da altre fonti normative. 
Vedi allegato 1 -  B1.1.3. Pagina 15  del P.N.A.</t>
        </r>
      </text>
    </comment>
    <comment ref="J36" authorId="0">
      <text>
        <r>
          <rPr>
            <b/>
            <sz val="8"/>
            <color indexed="8"/>
            <rFont val="Tahoma"/>
            <family val="2"/>
          </rPr>
          <t>Sono rese obbligatorie da inserimento nel P.T.P.C.
Si veda anche Allegato 4 P.N.A.</t>
        </r>
      </text>
    </comment>
    <comment ref="I46"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47"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47"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47" authorId="0">
      <text>
        <r>
          <rPr>
            <b/>
            <sz val="8"/>
            <color indexed="8"/>
            <rFont val="Tahoma"/>
            <family val="2"/>
          </rPr>
          <t>Da indicarsi obbligatoriamente.
Previste per legge o da altre fonti normative. 
Vedi allegato 1 -  B1.1.3. Pagina 15  del P.N.A.</t>
        </r>
      </text>
    </comment>
    <comment ref="J47" authorId="0">
      <text>
        <r>
          <rPr>
            <b/>
            <sz val="8"/>
            <color indexed="8"/>
            <rFont val="Tahoma"/>
            <family val="2"/>
          </rPr>
          <t>Sono rese obbligatorie da inserimento nel P.T.P.C.
Si veda anche Allegato 4 P.N.A.</t>
        </r>
      </text>
    </comment>
    <comment ref="I57"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G58"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H58" authorId="0">
      <text>
        <r>
          <rPr>
            <b/>
            <sz val="8"/>
            <color indexed="8"/>
            <rFont val="Tahoma"/>
            <family val="2"/>
          </rPr>
          <t xml:space="preserve">Sono rese obbligatorie da inserimento nel P.T.P.C.
Si veda anche Allegato 4 P.N.A.
</t>
        </r>
        <r>
          <rPr>
            <sz val="8"/>
            <color indexed="8"/>
            <rFont val="Tahoma"/>
            <family val="2"/>
          </rPr>
          <t xml:space="preserve">
</t>
        </r>
      </text>
    </comment>
    <comment ref="I58" authorId="0">
      <text>
        <r>
          <rPr>
            <b/>
            <sz val="8"/>
            <color indexed="8"/>
            <rFont val="Tahoma"/>
            <family val="2"/>
          </rPr>
          <t>Da indicarsi obbligatoriamente.
Previste per legge o da altre fonti normative. 
Vedi allegato 1 -  B1.1.3. Pagina 15  del P.N.A.</t>
        </r>
      </text>
    </comment>
    <comment ref="J58" authorId="0">
      <text>
        <r>
          <rPr>
            <b/>
            <sz val="8"/>
            <color indexed="8"/>
            <rFont val="Tahoma"/>
            <family val="2"/>
          </rPr>
          <t>Sono rese obbligatorie da inserimento nel P.T.P.C.
Si veda anche Allegato 4 P.N.A.</t>
        </r>
      </text>
    </comment>
  </commentList>
</comments>
</file>

<file path=xl/comments8.xml><?xml version="1.0" encoding="utf-8"?>
<comments xmlns="http://schemas.openxmlformats.org/spreadsheetml/2006/main">
  <authors>
    <author/>
  </authors>
  <commentList>
    <comment ref="J4"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5"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5" authorId="0">
      <text>
        <r>
          <rPr>
            <b/>
            <sz val="8"/>
            <color indexed="8"/>
            <rFont val="Tahoma"/>
            <family val="2"/>
          </rPr>
          <t>Da indicarsi obbligatoriamente.
Previste per legge o da altre fonti normative. 
Vedi allegato 1 -  B1.1.3. Pagina 15  del P.N.A.</t>
        </r>
      </text>
    </comment>
    <comment ref="K5" authorId="0">
      <text>
        <r>
          <rPr>
            <b/>
            <sz val="8"/>
            <color indexed="8"/>
            <rFont val="Tahoma"/>
            <family val="2"/>
          </rPr>
          <t>Sono rese obbligatorie da inserimento nel P.T.P.C.
Si veda anche Allegato 4 P.N.A.</t>
        </r>
      </text>
    </comment>
    <comment ref="J15"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16"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16" authorId="0">
      <text>
        <r>
          <rPr>
            <b/>
            <sz val="8"/>
            <color indexed="8"/>
            <rFont val="Tahoma"/>
            <family val="2"/>
          </rPr>
          <t>Da indicarsi obbligatoriamente.
Previste per legge o da altre fonti normative. 
Vedi allegato 1 -  B1.1.3. Pagina 15  del P.N.A.</t>
        </r>
      </text>
    </comment>
    <comment ref="K16" authorId="0">
      <text>
        <r>
          <rPr>
            <b/>
            <sz val="8"/>
            <color indexed="8"/>
            <rFont val="Tahoma"/>
            <family val="2"/>
          </rPr>
          <t>Sono rese obbligatorie da inserimento nel P.T.P.C.
Si veda anche Allegato 4 P.N.A.</t>
        </r>
      </text>
    </comment>
    <comment ref="J32"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33"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33" authorId="0">
      <text>
        <r>
          <rPr>
            <b/>
            <sz val="8"/>
            <color indexed="8"/>
            <rFont val="Tahoma"/>
            <family val="2"/>
          </rPr>
          <t>Da indicarsi obbligatoriamente.
Previste per legge o da altre fonti normative. 
Vedi allegato 1 -  B1.1.3. Pagina 15  del P.N.A.</t>
        </r>
      </text>
    </comment>
    <comment ref="J49"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50"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50" authorId="0">
      <text>
        <r>
          <rPr>
            <b/>
            <sz val="8"/>
            <color indexed="8"/>
            <rFont val="Tahoma"/>
            <family val="2"/>
          </rPr>
          <t>Da indicarsi obbligatoriamente.
Previste per legge o da altre fonti normative. 
Vedi allegato 1 -  B1.1.3. Pagina 15  del P.N.A.</t>
        </r>
      </text>
    </comment>
    <comment ref="J60"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61"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61" authorId="0">
      <text>
        <r>
          <rPr>
            <b/>
            <sz val="8"/>
            <color indexed="8"/>
            <rFont val="Tahoma"/>
            <family val="2"/>
          </rPr>
          <t>Da indicarsi obbligatoriamente.
Previste per legge o da altre fonti normative. 
Vedi allegato 1 -  B1.1.3. Pagina 15  del P.N.A.</t>
        </r>
      </text>
    </comment>
    <comment ref="J73" authorId="0">
      <text>
        <r>
          <rPr>
            <b/>
            <sz val="8"/>
            <color indexed="8"/>
            <rFont val="Tahoma"/>
            <family val="2"/>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
            <rFont val="Tahoma"/>
            <family val="2"/>
          </rPr>
          <t xml:space="preserve">
</t>
        </r>
      </text>
    </comment>
    <comment ref="H74" authorId="0">
      <text>
        <r>
          <rPr>
            <b/>
            <sz val="8"/>
            <color indexed="8"/>
            <rFont val="Tahoma"/>
            <family val="2"/>
          </rPr>
          <t xml:space="preserve">Da indicarsi obbligatoriamente.
Previste per legge o da altre fonti normative: Tavole da 1 a 14 PNA
</t>
        </r>
        <r>
          <rPr>
            <sz val="8"/>
            <color indexed="8"/>
            <rFont val="Tahoma"/>
            <family val="2"/>
          </rPr>
          <t xml:space="preserve">
</t>
        </r>
      </text>
    </comment>
    <comment ref="J74" authorId="0">
      <text>
        <r>
          <rPr>
            <b/>
            <sz val="8"/>
            <color indexed="8"/>
            <rFont val="Tahoma"/>
            <family val="2"/>
          </rPr>
          <t>Da indicarsi obbligatoriamente.
Previste per legge o da altre fonti normative. 
Vedi allegato 1 -  B1.1.3. Pagina 15  del P.N.A.</t>
        </r>
      </text>
    </comment>
    <comment ref="K74" authorId="0">
      <text>
        <r>
          <rPr>
            <b/>
            <sz val="8"/>
            <color indexed="8"/>
            <rFont val="Tahoma"/>
            <family val="2"/>
          </rPr>
          <t>Sono rese obbligatorie da inserimento nel P.T.P.C.
Si veda anche Allegato 4 P.N.A.</t>
        </r>
      </text>
    </comment>
    <comment ref="K33" authorId="0">
      <text>
        <r>
          <rPr>
            <b/>
            <sz val="8"/>
            <color indexed="8"/>
            <rFont val="Tahoma"/>
            <family val="2"/>
          </rPr>
          <t>Sono rese obbligatorie da inserimento nel P.T.P.C.
Si veda anche Allegato 4 P.N.A.</t>
        </r>
      </text>
    </comment>
    <comment ref="K50" authorId="0">
      <text>
        <r>
          <rPr>
            <b/>
            <sz val="8"/>
            <color indexed="8"/>
            <rFont val="Tahoma"/>
            <family val="2"/>
          </rPr>
          <t>Sono rese obbligatorie da inserimento nel P.T.P.C.
Si veda anche Allegato 4 P.N.A.</t>
        </r>
      </text>
    </comment>
    <comment ref="K61" authorId="0">
      <text>
        <r>
          <rPr>
            <b/>
            <sz val="8"/>
            <color indexed="8"/>
            <rFont val="Tahoma"/>
            <family val="2"/>
          </rPr>
          <t>Sono rese obbligatorie da inserimento nel P.T.P.C.
Si veda anche Allegato 4 P.N.A.</t>
        </r>
      </text>
    </comment>
  </commentList>
</comments>
</file>

<file path=xl/sharedStrings.xml><?xml version="1.0" encoding="utf-8"?>
<sst xmlns="http://schemas.openxmlformats.org/spreadsheetml/2006/main" count="4322" uniqueCount="717">
  <si>
    <t>PRINCIPALI CONTENUTI DEL PIANO TRIENNALE ANTICORRUZIONE</t>
  </si>
  <si>
    <t>Premessa: riferimenti normativi e finalità complessive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</si>
  <si>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</si>
  <si>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Soggetti coinvolti con indicati compiti e responsabilità (Organo di indirizzo politico, Responsabile Prevenzione Anticorruzione, Responsabile Trasparenza, , referenti e relativi compiti e coordinamento tra i diversi soggetti)</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</si>
  <si>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</si>
  <si>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Misure obbligatorie ed ulteriori: schede per aree di rischio e processi con indicazione dei rischi, obiettivi, misure, responsabilità, tempi, risorse ed indicatori</t>
  </si>
  <si>
    <t>Tempi e modalità di controllo dell'efficacia del P.T.P.C.</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</si>
  <si>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</si>
  <si>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</si>
  <si>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</si>
  <si>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</si>
  <si>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F) Risoluzione delle controversie</t>
  </si>
  <si>
    <t>C.2.6 Forme alternative di giustizia</t>
  </si>
  <si>
    <t>C.2.6.1 Gestione mediazione e conciliazioni</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</si>
  <si>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</si>
  <si>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</si>
  <si>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</si>
  <si>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</si>
  <si>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</si>
  <si>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</si>
  <si>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</si>
  <si>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</si>
  <si>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</si>
  <si>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</si>
  <si>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</si>
  <si>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</si>
  <si>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Scheda rischio AREA F</t>
  </si>
  <si>
    <t>C.2.6.2. Nomina arbitri di competenza del Presidente</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</si>
  <si>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</si>
  <si>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RC.08 mancata o insufficiente verifica della coerenza della documentazione presentata</t>
  </si>
  <si>
    <t>RC.09 assenza della necessaria indipendenza del decisore in situazioni, anche solo apparenti, di conflitto di interesse</t>
  </si>
  <si>
    <t>RC.10 omissione dell'applicazione di sanzioni dovute</t>
  </si>
  <si>
    <t>RC.11 nomina pilotata dei componenti della commissione di valutazione</t>
  </si>
  <si>
    <t>RD.01 motivazione incongrua del provvedimento</t>
  </si>
  <si>
    <t>RD.02 disparità di trattamento per valutazioni di casi analoghi</t>
  </si>
  <si>
    <t>RD.03 mancato rispetto dell'ordine cronologico delle istanze</t>
  </si>
  <si>
    <t>RD.04 richiesta pretestuosa di ulteriori elementi istruttori</t>
  </si>
  <si>
    <t>RD.05 valutazioni della commissione volte a favorire soggetti predeterminati</t>
  </si>
  <si>
    <t>RD.06 rilascio attestazioni, certificazioni o autorizzazioni false</t>
  </si>
  <si>
    <t>RD.07 mancata o insufficiente verifica della completezza della documentazione presentata</t>
  </si>
  <si>
    <t>RD.08 mancata o insufficiente verifica della coerenza della documentazione presentata</t>
  </si>
  <si>
    <t>RD.09 assenza della necessaria indipendenza del decisore in situazioni, anche solo apparenti, di conflitto di interesse</t>
  </si>
  <si>
    <t>RD.10 omissione dell'applicazione di sanzioni dovute</t>
  </si>
  <si>
    <t>RD.11 nomina pilotata dei componenti della commissione di valutazione</t>
  </si>
  <si>
    <t>RD.12 diffusione di informazioni relative al bando prima della pubblicazione</t>
  </si>
  <si>
    <t>RD.13 allungamento intenzionale dei tempi di notifica dei provvedimenti</t>
  </si>
  <si>
    <t>RD.14 disposizione di accertamenti allo scopo di favorire un'impropria decisione finale</t>
  </si>
  <si>
    <t>RD.15 alterazione della graduatoria</t>
  </si>
  <si>
    <t>RD.16 formulazione di criteri di valutazione non adeguatamente e chiaramente definiti</t>
  </si>
  <si>
    <t>RD.17 brevità strumentale del periodo di pubblicazione del bando</t>
  </si>
  <si>
    <t>RD.18 inadeguata pubblicità degli esiti della valutazione</t>
  </si>
  <si>
    <t>RD.19 pubblicità del bando in periodi in cui l'accesso e l'attenzione verso tali informazioni è ridotto</t>
  </si>
  <si>
    <t>RD.20 individuazione di priorità non coerenti con i documenti di programmmazione dell'ente</t>
  </si>
  <si>
    <t>RD.21 sussistenza di rapporto di parentela, affinità o abituale frequentazione tra i soggetti con potere decisionale o compiti di valutazione e i candidati</t>
  </si>
  <si>
    <t>RD.22 assenza di rotazione nella composizione della commissione di valutazione</t>
  </si>
  <si>
    <t>RD.23 motivazione incongrua del provvedimento</t>
  </si>
  <si>
    <t>RD.24 accettazione consapevole di documentazione falsa</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</si>
  <si>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</si>
  <si>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</si>
  <si>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</si>
  <si>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</si>
  <si>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</si>
  <si>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</si>
  <si>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</si>
  <si>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</si>
  <si>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</si>
  <si>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</si>
  <si>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MISURE</t>
  </si>
  <si>
    <t>MISURE TRASVERSALI</t>
  </si>
  <si>
    <t>ELENCO MISURE OBBLIGATORIE</t>
  </si>
  <si>
    <t>ELENCO MISURE ULTERIORI (ALLEGATO 4 PNA)</t>
  </si>
  <si>
    <t>ELENCO MISURE TRASVERSALI OBBLIGATORIE</t>
  </si>
  <si>
    <t>ELENCO MISURE TRASVERSALI ULTERIORI</t>
  </si>
  <si>
    <t>Le misure obbligatorie, sono quelle la cui applicazione discende obbligatoriamente dalla legge o da altre fonti normative</t>
  </si>
  <si>
    <r>
      <t xml:space="preserve">Le misure ulteriori, sono quelle che, pur non essendo obbligatorie per legge, sono rese obbligatorie dal loro inserimento nel P.T.P.C.
</t>
    </r>
    <r>
      <rPr>
        <b/>
        <sz val="10"/>
        <rFont val="Arial"/>
        <family val="2"/>
      </rPr>
      <t xml:space="preserve"> (ALLEGATO 4)</t>
    </r>
  </si>
  <si>
    <t>Le misure ulteriori, sono quelle che, pur non essendo obbligatorie per legge, sono rese obbligatorie dal loro inserimento nel P.T.P.C.</t>
  </si>
  <si>
    <t>NOTA: la presente elencazione ha carattere meramente esemplificativo e si riferisce a misure di prevenzione diverse da quelle obbligatorie per legge. Le misure di seguito elencate sono considerate in un’ottica strumentale alla riduzione del rischio di corruzione.</t>
  </si>
  <si>
    <t>MO1 - trasparenza</t>
  </si>
  <si>
    <t xml:space="preserve">MU1 - Intensificazione dei controlli a campione sulle dichiarazioni sostitutive di certificazione e di atto notorio rese dai dipendenti e dagli utenti </t>
  </si>
  <si>
    <t>MT1 - Trasparenza: misure obbligatorie indicate nel P.T.T.I.</t>
  </si>
  <si>
    <t>MTU1 - Trasparenza: misure ulteriori indicate nel P.T.T.I.</t>
  </si>
  <si>
    <t>MO2 - codice di comportamento dell'ente</t>
  </si>
  <si>
    <t>MU2 - Razionalizzazione organizzativa dei controlli sulle dichiarazioni</t>
  </si>
  <si>
    <t>MT2 - Informatizzazione dei processi</t>
  </si>
  <si>
    <t>MTU2 - Stipula di accordi/convenzioni/partnership con soggetti di provata competenza nella lotta alla corruzione</t>
  </si>
  <si>
    <t>MO3 - rotazione del personale addetto alle aree a rischio di corruzione</t>
  </si>
  <si>
    <t>MU3 - Promozione di convenzioni tra amministrazioni per l’accesso alle banche dati istituzionali contenenti informazioni e dati relativi a stati, qualità personali e fatti</t>
  </si>
  <si>
    <t>MT3 - Accesso telematico a dati, documenti e procedimenti</t>
  </si>
  <si>
    <t>MTU3 - Realizzazione di circoli per la diffusione delle buone pratiche in tema di prevenzione della corruzione</t>
  </si>
  <si>
    <t>MO4 - astensione in caso di conflitto di interesse</t>
  </si>
  <si>
    <t>MU4 - Affidamento dei controlli e degli atti di vigilanza di competenza dell’amministrazione ad almeno due dipendenti abbinati secondo rotazione casuale</t>
  </si>
  <si>
    <t>MT4 - Monitoraggio sul rispetto dei tempi medi procedimentali</t>
  </si>
  <si>
    <t>MTU4 - Formazione del personale sul codice di comportamento</t>
  </si>
  <si>
    <t xml:space="preserve">MO5 - disciplina sulle autorizzazioni allo svolgimento di attività e incarichi extra-istituzionali </t>
  </si>
  <si>
    <t>MU5 - Previsione della presenza di più funzionari in occasione dello svolgimento di procedure o procedimenti “sensibili”, anche se la responsabilità del procedimento o del processo è affidata ad un unico dirigente</t>
  </si>
  <si>
    <t xml:space="preserve">   </t>
  </si>
  <si>
    <t>MTU5 - Adozione di un Codice etico</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</si>
  <si>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</si>
  <si>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MTU6 - Realizzazione di indagini sulla cultura etica all'interno dell'ente</t>
  </si>
  <si>
    <t>MO7 - disciplina delle specifiche incompatibilità per posizioni dirigenziali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</si>
  <si>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</si>
  <si>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MU8 - Inserimento di apposite disposizioni nei Codici di comportamento settoriali per fronteggiare situazioni di rischio specifico</t>
  </si>
  <si>
    <t>MO9 - disciplina per la formazione di commissioni, assegnazioni agli uffici, conferimento di incarichi dirigenziali in caso di condanna penale per diritti contro la P.A.</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</si>
  <si>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</si>
  <si>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</si>
  <si>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MO11 - formazione del personale</t>
  </si>
  <si>
    <t>MU11 - Individuazione di accorgimenti tesi a garantire la parità di condizioni tra i partecipanti</t>
  </si>
  <si>
    <t>MO12 - patti di integrità</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</si>
  <si>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</si>
  <si>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t>MO13 - azioni di sensibilizzazione e rapporto con la società civile</t>
  </si>
  <si>
    <t>MU13 - Regolazione dell’esercizio della discrezionalità nei procedimenti amministrativi e nei processi di attività, mediante circolari o direttive interne</t>
  </si>
  <si>
    <t>MO14 - provvedimenti disciplinari</t>
  </si>
  <si>
    <t>MU14 - Previsione di meccanismi di raccordo tra i servizi competenti a gestire il personale (mediante consultazione obbligatoria e richiesta di avviso dell’U.P.D.) al fine di consentire la valutazione complessiva dei dipendenti anche dal punto di vista comportamentale,</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</si>
  <si>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</si>
  <si>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</si>
  <si>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</si>
  <si>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</si>
  <si>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MU19 - Ricorso a strumenti di monitoraggio sul fenomeno (e relativa reportistica)</t>
  </si>
  <si>
    <t>Indici di valutazione della probabilità (1)</t>
  </si>
  <si>
    <t>Indici di valutazione dell'impatto (2)</t>
  </si>
  <si>
    <t>Discrezionalità</t>
  </si>
  <si>
    <t>Impatto organizzativo</t>
  </si>
  <si>
    <t>Il processo è discrezionale?</t>
  </si>
  <si>
    <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val="single"/>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</si>
  <si>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Anche sulla base dell'esperienza, il tipo di controllo applicato sul processo è adeguato a neutralizzare il rischio?</t>
  </si>
  <si>
    <t>No, è del tutto vincolato</t>
  </si>
  <si>
    <t>Fino a circa il 20%</t>
  </si>
  <si>
    <t>Si, costituisce un efficace strumento di neutralizzazione</t>
  </si>
  <si>
    <t>E' parzialmente vincolato dalla legge e da atti amministrativi</t>
  </si>
  <si>
    <t>Fino a circa il 40%</t>
  </si>
  <si>
    <t>Si, è molto efficace</t>
  </si>
  <si>
    <t>E' parzialmente vincolato solo dalla legge</t>
  </si>
  <si>
    <t>Fino a circa il 60%</t>
  </si>
  <si>
    <t>Si, per una percentuale approssimativa del 50%</t>
  </si>
  <si>
    <t>E' parzialmente vincolato solo da atti amministrativi (regolamenti, direttive, circolari)</t>
  </si>
  <si>
    <t>Fino a circa il 80%</t>
  </si>
  <si>
    <t>Si, ma in minima parte</t>
  </si>
  <si>
    <t>E' altamente discrezionale</t>
  </si>
  <si>
    <t>Fino a circa il 100%</t>
  </si>
  <si>
    <t>No, il rischio rimane indifferente</t>
  </si>
  <si>
    <t>Rilevanza esterna</t>
  </si>
  <si>
    <t>Impatto economico</t>
  </si>
  <si>
    <t>Il processo produce effetti diretti all'esterno dell'amministrazione di riferimento?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</si>
  <si>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</si>
  <si>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No, ha come destinatario finale un ufficio interno</t>
  </si>
  <si>
    <t>No</t>
  </si>
  <si>
    <t>Si, il risultato del processo è rivolto direttamente ad utenti esterni alla p.a. di riferimento</t>
  </si>
  <si>
    <t>Si</t>
  </si>
  <si>
    <t>Complessità del processo</t>
  </si>
  <si>
    <t>Impatto reputazionale</t>
  </si>
  <si>
    <t>Si tratta di un processo che comporta il coinvolgimento di più amministrazioni (esclusi i controlli) in fasi successive per il conseguimento del risultato?</t>
  </si>
  <si>
    <t>Nel corso degli ultimi 5 anni sono stati pubblicati su giornali o riviste articoli aventi ad oggetto il medesimo evento o eventi analoghi?</t>
  </si>
  <si>
    <t>No, il processo coinvolge una sola p.a.</t>
  </si>
  <si>
    <t>Si, il processo coinvolge più di 3 amministrazioni</t>
  </si>
  <si>
    <t>Non ne abbiamo memoria</t>
  </si>
  <si>
    <t>Si, il processo coinvolge più di 5 amministrazioni</t>
  </si>
  <si>
    <t>Si, sulla stampa locale</t>
  </si>
  <si>
    <t>Si, sulla stampa nazionale</t>
  </si>
  <si>
    <t>Si, sulla stampa locale e nazionale</t>
  </si>
  <si>
    <t>Si, sulla stampa locale, nazionale e internazionale</t>
  </si>
  <si>
    <t>Valore economico</t>
  </si>
  <si>
    <t>Impatto organizzativo, economico e sull'immagine</t>
  </si>
  <si>
    <t>Qual è l'impatto economico del processo?</t>
  </si>
  <si>
    <t>A quale livello può collocarsi il rischio dell'evento (livello apicale, livello intermedio o livello basso) ovvero la posizione/il ruolo che l'eventuale soggetto riveste nell'organizzazione è elevata, media o bassa?</t>
  </si>
  <si>
    <t>Ha rilevanza esclusivamente interna</t>
  </si>
  <si>
    <t>A livello di addetto</t>
  </si>
  <si>
    <t>Comporta l'attribuzione di vantaggi a soggetti esterni, ma di non particolare economico (es. concessione di borsa di studio per studenti)</t>
  </si>
  <si>
    <t>A livello di collaboratore o funzionario</t>
  </si>
  <si>
    <t>Comporta l'attribuzione di considerevoli vantaggi a soggetti esterni (es. affidamento di appalto)</t>
  </si>
  <si>
    <t>A livello di dirigente di ufficio non generale, ovvero di posizione apicale o di posizione organizzativa</t>
  </si>
  <si>
    <t>A livello di dirigente di ufficio generale</t>
  </si>
  <si>
    <t>A livello di capo dipartimento/segretario generale</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</si>
  <si>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</si>
  <si>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</si>
  <si>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</si>
  <si>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</si>
  <si>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</si>
  <si>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</si>
  <si>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</si>
  <si>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VALORI E IMPORTANZA DELL'IMPATTO</t>
  </si>
  <si>
    <t>Nessuna probabilità</t>
  </si>
  <si>
    <t>Nessun impatto</t>
  </si>
  <si>
    <t>Improbabile</t>
  </si>
  <si>
    <t>Marginale</t>
  </si>
  <si>
    <t>Poco probabile</t>
  </si>
  <si>
    <t>Minore</t>
  </si>
  <si>
    <t>Probabile</t>
  </si>
  <si>
    <t>Soglia</t>
  </si>
  <si>
    <t>Molto probabile</t>
  </si>
  <si>
    <t>Serio</t>
  </si>
  <si>
    <t>Altamente probabile</t>
  </si>
  <si>
    <t>Superiore</t>
  </si>
  <si>
    <t>VALUTAZIONE COMPLESSIVA DEL RISCHO</t>
  </si>
  <si>
    <t>Valore frequenza x Valore impatto</t>
  </si>
  <si>
    <t xml:space="preserve">Indici di valutazione della probabilità (1)
</t>
  </si>
  <si>
    <t xml:space="preserve">Indici di valutazione dell'impatto (2)
</t>
  </si>
  <si>
    <t>E' parzialmente vincolato dalle legge e da atti amministrativi</t>
  </si>
  <si>
    <t>E' parzialmente vincolato solo dalle legge</t>
  </si>
  <si>
    <t>Comporta l'attribuzione di vantaggi a soggetti esterni, ma di non particolare rilievo economico (es. concessione di borsa di studio per studenti)</t>
  </si>
  <si>
    <t>A livello di collaborazione o funzionario</t>
  </si>
  <si>
    <t>E' parzialmente vincolato dalle leggi e da atti amministrativi</t>
  </si>
  <si>
    <t>E' parzialmente vincolato solo dalle leggi</t>
  </si>
  <si>
    <t>Grado di rischio</t>
  </si>
  <si>
    <t>Valutazione del rischio</t>
  </si>
  <si>
    <t>EVENTO RISCHIOSO</t>
  </si>
  <si>
    <t>CATEGORIA DI EVENTO RISCHIOSO</t>
  </si>
  <si>
    <t>OBIETTIVO</t>
  </si>
  <si>
    <t xml:space="preserve">MISURE
</t>
  </si>
  <si>
    <t xml:space="preserve">MISURE TRASVERSALI 
</t>
  </si>
  <si>
    <t>RESPONSABILE del sottoprocesso</t>
  </si>
  <si>
    <t>RESPONSABILE
da individuare per ciascuna misura</t>
  </si>
  <si>
    <t>TEMPI: 
termine per l'attuazione delle Misure</t>
  </si>
  <si>
    <t>Obbligatorie</t>
  </si>
  <si>
    <t>Ulteriori</t>
  </si>
  <si>
    <t>Prob.</t>
  </si>
  <si>
    <t>Rosanna Nadin - P.O.</t>
  </si>
  <si>
    <t>Impatto</t>
  </si>
  <si>
    <t>MO14 - Provvedimenti disciplinari</t>
  </si>
  <si>
    <t>Scheda rischio AREA B</t>
  </si>
  <si>
    <t>MO1 - trasparenza
MO2 - codice di comportamento dell'Ente
MO11 - formazione del personale</t>
  </si>
  <si>
    <t>Manuela Basso - PO</t>
  </si>
  <si>
    <t>MO1 - trasparenza
MO2 - codice di comportamento dell'Ente
MO4 - astensione in caso di conflitto di interesse
MO11 - formazione del personale</t>
  </si>
  <si>
    <t>Fiorella Piccin - P.O.</t>
  </si>
  <si>
    <t>Aree</t>
  </si>
  <si>
    <t>Area A</t>
  </si>
  <si>
    <t>Area B</t>
  </si>
  <si>
    <t>Area C</t>
  </si>
  <si>
    <t>Area D</t>
  </si>
  <si>
    <t>Processi</t>
  </si>
  <si>
    <t xml:space="preserve">A.01 Reclutamento  </t>
  </si>
  <si>
    <t>A.02 Progressioni di carriera</t>
  </si>
  <si>
    <t>A.03 Conferimento di incarichi di collaborazione</t>
  </si>
  <si>
    <t>Acquisizione e progressione del personale</t>
  </si>
  <si>
    <t>Affidamento di lavori, servizi e forniture</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</si>
  <si>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</si>
  <si>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</si>
  <si>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</si>
  <si>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</si>
  <si>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</si>
  <si>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</si>
  <si>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Provvedimenti ampliativi della sfera giuridica dei destinatari privi di effetto economico diretto ed immediato per il destinatario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</si>
  <si>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</si>
  <si>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</si>
  <si>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</si>
  <si>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</si>
  <si>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</si>
  <si>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</si>
  <si>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</si>
  <si>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</si>
  <si>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</si>
  <si>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</si>
  <si>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</si>
  <si>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</si>
  <si>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</si>
  <si>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</si>
  <si>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</si>
  <si>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</si>
  <si>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</si>
  <si>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</si>
  <si>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</si>
  <si>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</si>
  <si>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</si>
  <si>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</si>
  <si>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</si>
  <si>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</si>
  <si>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</si>
  <si>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</si>
  <si>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</si>
  <si>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</si>
  <si>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</si>
  <si>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</si>
  <si>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</si>
  <si>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</si>
  <si>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</si>
  <si>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</si>
  <si>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</si>
  <si>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</si>
  <si>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</si>
  <si>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</si>
  <si>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</si>
  <si>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</si>
  <si>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</si>
  <si>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</si>
  <si>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</si>
  <si>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</si>
  <si>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</si>
  <si>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</si>
  <si>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</si>
  <si>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</si>
  <si>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</si>
  <si>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</si>
  <si>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</si>
  <si>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</si>
  <si>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--&gt;</t>
  </si>
  <si>
    <t>Processi
---&gt;</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</si>
  <si>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</si>
  <si>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</si>
  <si>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</si>
  <si>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</si>
  <si>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</si>
  <si>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</si>
  <si>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</si>
  <si>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</si>
  <si>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</si>
  <si>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</si>
  <si>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</si>
  <si>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</si>
  <si>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</si>
  <si>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</si>
  <si>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</si>
  <si>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</si>
  <si>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</si>
  <si>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</si>
  <si>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</si>
  <si>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</si>
  <si>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NB</t>
  </si>
  <si>
    <t>Nei fogli successivi NON alterare le celle di colore giallo perché contengono collegamenti e/o formule</t>
  </si>
  <si>
    <t>AREE DI RISCHIO (e relativi processi)</t>
  </si>
  <si>
    <t>Elenco Aree</t>
  </si>
  <si>
    <t>Elenco Obiettivi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</si>
  <si>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</si>
  <si>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Ridurre opportunità che si manifestino i casi di corruzione</t>
  </si>
  <si>
    <t>Aumentare la capacità di scoprire i casi di corruzione</t>
  </si>
  <si>
    <t>Creare un contesto sfavorevole alla corruzione</t>
  </si>
  <si>
    <t>…</t>
  </si>
  <si>
    <t>A) Acquisizione e progressione del personale</t>
  </si>
  <si>
    <t xml:space="preserve">A.01 Reclutamento di personale a tempo indeterminato, determinato </t>
  </si>
  <si>
    <t>A.02 Conferimento di incarichi di collaborazione</t>
  </si>
  <si>
    <t>A.03 Contratti di somministrazione lavoro</t>
  </si>
  <si>
    <t>A.04 Attivazione di distacchi/comandi di personale (in uscita)</t>
  </si>
  <si>
    <t>A.05 Attivazione di procedure di mobilità in entrata</t>
  </si>
  <si>
    <t>A.07 …</t>
  </si>
  <si>
    <t>A.08 …</t>
  </si>
  <si>
    <t>A.09 …</t>
  </si>
  <si>
    <t>B) Affidamento di lavori, servizi e forniture</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</si>
  <si>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</si>
  <si>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</si>
  <si>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</si>
  <si>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</si>
  <si>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</si>
  <si>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</si>
  <si>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</si>
  <si>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</si>
  <si>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</si>
  <si>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B.10 Redazione del cronoprogramma</t>
  </si>
  <si>
    <t>B.11 Varianti in corso di esecuzione del contratto</t>
  </si>
  <si>
    <t>B.12 Subappalto</t>
  </si>
  <si>
    <t>B.13 Utilizzo di rimedi di risoluzione delle controversie alternativi a quelli giurisdizionali durante la fase di esecuzione del contratto</t>
  </si>
  <si>
    <t>C) Provvedimenti ampliativi della sfera giuridica dei destinatari privi di effetto economico diretto ed immediato per il destinatario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</si>
  <si>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</si>
  <si>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</si>
  <si>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</si>
  <si>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</si>
  <si>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</si>
  <si>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</si>
  <si>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</si>
  <si>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</si>
  <si>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</si>
  <si>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</si>
  <si>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</si>
  <si>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C.2.1.1 Gestione istanze di cancellazione protesti</t>
  </si>
  <si>
    <t>C.2.1.2 Pubblicazioni elenchi protesti</t>
  </si>
  <si>
    <t>C.2.2 Brevetti e marchi</t>
  </si>
  <si>
    <t>C.2.2.1 Gestione domande brevetti e marchi</t>
  </si>
  <si>
    <t>C.2.2.2 Rilascio attestati brevetti e marchi</t>
  </si>
  <si>
    <t>C.2.5 Attività in materia di metrologia legale</t>
  </si>
  <si>
    <t>C.2.5.1 Attività in materia di metrologia legale</t>
  </si>
  <si>
    <t>…..</t>
  </si>
  <si>
    <t>D) Provvedimenti ampliativi della sfera giuridica dei destinatari con effetto economico diretto ed immediato per il destinatario</t>
  </si>
  <si>
    <t>D.1.3 Promozione territorio e imprese</t>
  </si>
  <si>
    <t xml:space="preserve">D.01 Erogazione di incentivi, sovvenzioni e contributi finanziari </t>
  </si>
  <si>
    <t>D.02 Benzina Regionale</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</si>
  <si>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</si>
  <si>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</si>
  <si>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</si>
  <si>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</si>
  <si>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</si>
  <si>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</si>
  <si>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</si>
  <si>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</si>
  <si>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</si>
  <si>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</si>
  <si>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</si>
  <si>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</si>
  <si>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t>AREE E RELATIVI RISCHI</t>
  </si>
  <si>
    <t>Categoria di evento rischioso</t>
  </si>
  <si>
    <r>
      <t>In questo foglio, per ciascuna area, vengono inseriti i relativi possibili rischi.
I rischi vengono identificati (</t>
    </r>
    <r>
      <rPr>
        <b/>
        <sz val="12"/>
        <rFont val="Arial"/>
        <family val="2"/>
      </rPr>
      <t>ALLEGATO 1</t>
    </r>
    <r>
      <rPr>
        <sz val="12"/>
        <rFont val="Arial"/>
        <family val="2"/>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</si>
  <si>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CR.1 Pilotamento delle procedure</t>
  </si>
  <si>
    <t>CR.2 Assenza di adeguati livelli di trasparenza</t>
  </si>
  <si>
    <t>CR.3 Conflitto di interessi</t>
  </si>
  <si>
    <t>CR.4 Manipolazione o utilizzo improprio delle informazioni o della documentazione</t>
  </si>
  <si>
    <t>CR.5 Elusione delle procedure di svolgimento dell'attività e di controllo</t>
  </si>
  <si>
    <t>CR.6 Uso improprio o distorto della discrezionalità</t>
  </si>
  <si>
    <t>CR.7 Atti illeciti</t>
  </si>
  <si>
    <t>RA.01 inserimento nel bando di criteri/clausole deputate a favorire soggetti predeterminati</t>
  </si>
  <si>
    <t>RA.02 nomina pilotata dei componenti della commissione di valutazione</t>
  </si>
  <si>
    <t>RA.03 diffusione di informazioni relative al bando prima della pubblicazione</t>
  </si>
  <si>
    <t>RA.04 utilizzo artificioso dell'istituto della riapertura dei termini al fine di consentire la partecipazione di soggetti predeterminati</t>
  </si>
  <si>
    <t>RA.05 costruzione ad hoc del campione da sottoporre a verifica/controllo</t>
  </si>
  <si>
    <t>RA.06 alterazione della graduatoria</t>
  </si>
  <si>
    <t>CR. 4 Manipolazione o utilizzo improprio delle informazioni o della documentazione</t>
  </si>
  <si>
    <t>RA.07 formulazione di criteri di valutazione non adeguatamente e chiaramente definiti</t>
  </si>
  <si>
    <t>RA.08 brevità strumentale del periodo di pubblicazione del bando</t>
  </si>
  <si>
    <t>RA.09 inadeguata pubblicità degli esiti della selezione</t>
  </si>
  <si>
    <t>RA.10 pubblicità del bando in periodi in cui l'accesso e l'attenzione verso tali informazioni è ridotto</t>
  </si>
  <si>
    <t>RA.11 assenza della necessaria indipendenza del decisore in situazioni, anche solo apparenti, di conflitto di interesse</t>
  </si>
  <si>
    <t>RA.12 sussistenza di rapporto di parentela, affinità o abituale frequentazione tra i soggetti con potere decisionale o compiti di valutazione e i candidati</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</si>
  <si>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</si>
  <si>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</si>
  <si>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</si>
  <si>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RA.16 valutazioni della commissione volte a favorire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</si>
  <si>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</si>
  <si>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</si>
  <si>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</si>
  <si>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</si>
  <si>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</si>
  <si>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RA.22 Individuazione di fabbisogni quantitativamente e qualitativamente non coerenti con la mission dell'ente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</si>
  <si>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</si>
  <si>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</si>
  <si>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</si>
  <si>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</si>
  <si>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</si>
  <si>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</si>
  <si>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</si>
  <si>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RB.08 formulazione di requisiti di aggiudicazione non adeguatamente e chiaramente definiti</t>
  </si>
  <si>
    <t>RB.09 mancata o insufficente verifica della completezza/coerenza della documentazione presentata</t>
  </si>
  <si>
    <t>RB.10 accettazione consapevole di documentazione falsa</t>
  </si>
  <si>
    <t>RC.01 motivazione incongrua del provvedimento</t>
  </si>
  <si>
    <t>RC.02 disparità di trattamento per valutazioni di casi analoghi</t>
  </si>
  <si>
    <t>RC.03 mancato rispetto dell'ordine cronologico delle istanze</t>
  </si>
  <si>
    <t>RC.04 richiesta pretestuosa di ulteriori elementi istruttori</t>
  </si>
  <si>
    <t>RC.05 valutazioni della commissione volte a favorire soggetti predeterminati</t>
  </si>
  <si>
    <t>RC.06 rilascio attestazioni, certificazioni o autorizzazioni false</t>
  </si>
  <si>
    <t>RC.07 mancata o insufficiente verifica della completezza della documentazione presentata</t>
  </si>
  <si>
    <t xml:space="preserve">Controlli
</t>
  </si>
  <si>
    <t xml:space="preserve">MT4 - Monitoraggio sul rispetto dei tempi medi procedimentali </t>
  </si>
  <si>
    <t>A) Acquisizione, progressione e gestione del personale</t>
  </si>
  <si>
    <t>A.06 Gestione assenze/presenze</t>
  </si>
  <si>
    <t>RA.23 mancato rispetto degli obblighi di riservatezza</t>
  </si>
  <si>
    <t>RA.24 mancato rispetto degli obblighi di imparzialità</t>
  </si>
  <si>
    <t>RA.25 Disparità di trattamento per valutazioni di casi analoghi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</si>
  <si>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</si>
  <si>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</si>
  <si>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</si>
  <si>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</si>
  <si>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</si>
  <si>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</si>
  <si>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</si>
  <si>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</si>
  <si>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</si>
  <si>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</si>
  <si>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</si>
  <si>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</si>
  <si>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</si>
  <si>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</si>
  <si>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</si>
  <si>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</si>
  <si>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</si>
  <si>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</si>
  <si>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</si>
  <si>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</si>
  <si>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 (mancata denuncia di difformità e vizi dell'opera)</t>
  </si>
  <si>
    <t>RB.32 pagamento non giustificato</t>
  </si>
  <si>
    <t>RB.33 inadeguata applicazione delle norme sulla tracciabilità finanziaria</t>
  </si>
  <si>
    <t xml:space="preserve">RB.34 mancata o insufficiente verifica dell'effettivo stato avanzamento lavori rispetto al cronoprogramma </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</si>
  <si>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</si>
  <si>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</si>
  <si>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</si>
  <si>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</si>
  <si>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</si>
  <si>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RB.40 applicazione distorta dei criteri di aggiudicazione della gara</t>
  </si>
  <si>
    <t>RB.41 omissione o alterazione dei controlli al fine di favorire un aggiudicatario privo dei requisiti</t>
  </si>
  <si>
    <t>RB.42 alterazione dei contenuti delle verifiche per escludere l'aggiudicatario e favorire gli operatori economici che seguono in graduatoria</t>
  </si>
  <si>
    <t>RB.43 abusivo ricorso alle varianti al fine di favorire l'appaltatore</t>
  </si>
  <si>
    <t>RB.44 apposizione di riserve generiche a cui consegue un'incontrollata lievitazione dei costi</t>
  </si>
  <si>
    <t>B) Contratti pubblici (procedure di approvvigionamento)</t>
  </si>
  <si>
    <t>B.01 Programmazione del fabbisogno</t>
  </si>
  <si>
    <t>B.02 Progettazione della strategia di acquisto</t>
  </si>
  <si>
    <t>B.03 Selezione del contraente</t>
  </si>
  <si>
    <t>B.04 Verifica dell'aggiudicazione e stipula del contratto</t>
  </si>
  <si>
    <t xml:space="preserve">B.05  Esecuzione del contratto </t>
  </si>
  <si>
    <t>B.06 Rendicontazione del contratto</t>
  </si>
  <si>
    <t>B.07 ...</t>
  </si>
  <si>
    <t>B.08 …</t>
  </si>
  <si>
    <t>B.09 …</t>
  </si>
  <si>
    <t xml:space="preserve">MO1 - trasparenza
MO2 - codice di comportamento dell'ente
MO11 - formazione del personale
</t>
  </si>
  <si>
    <t>MO1 - trasparenza
MO2 - codice di comportamento dell'ente
MO4 - astensione in caso di conflitto di interesse
MO11 - formazione del personale</t>
  </si>
  <si>
    <t>MO1 - trasparenza
MO2 - codice di comportamento dell'ente
MO11 - formazione del personale</t>
  </si>
  <si>
    <t xml:space="preserve">MO1 - trasparenza
MO2 - codice di comportamento dell'Ente
MO11 - formazione del personale
</t>
  </si>
  <si>
    <t xml:space="preserve">MO1 - trasparenza
MO2 - codice di comportamento dell'Ente
MO4 - astensione in caso di conflitto di interesse
MO11 - formazione del personale
</t>
  </si>
  <si>
    <t>Dettaglio di alcune tipologie di provvedimenti/attività procedimentali da ricondurre al sottoprocesso</t>
  </si>
  <si>
    <t>Analisi e definizione del fabbisogno</t>
  </si>
  <si>
    <t>Redazione e aggiornamento del piano triennale degli appalti</t>
  </si>
  <si>
    <t>consultazioni preliminari di mercato per la definizione delle specifiche tecniche</t>
  </si>
  <si>
    <t>nomina del responsabile del procedimento</t>
  </si>
  <si>
    <t>individuazione dello strumento/istituto per l'affidamento</t>
  </si>
  <si>
    <t>individuazione degli elementi essenziali del contratto</t>
  </si>
  <si>
    <t>determinazione dell'importo del contratto</t>
  </si>
  <si>
    <t>scelta della procedura di aggiudicazione (procedura negoziata)</t>
  </si>
  <si>
    <t>predisposizione di atti e documenti di gara</t>
  </si>
  <si>
    <t>definizione dei criteri di partecipazione</t>
  </si>
  <si>
    <t>definizione del criterio di aggiudicazione</t>
  </si>
  <si>
    <t>definizione dei criteri di attribuzione del punteggio</t>
  </si>
  <si>
    <t>Pubblicazione del bando e gestione delle informazioni complementari</t>
  </si>
  <si>
    <t>fissazione dei termini per la ricezione delle offerte</t>
  </si>
  <si>
    <t>trattamento e custodia della documentazione di gara</t>
  </si>
  <si>
    <t>nomina della commissione di gara</t>
  </si>
  <si>
    <t>gestione delle sedute di gara</t>
  </si>
  <si>
    <t>verifica dei requisiti di partecipazione</t>
  </si>
  <si>
    <t>valutazione delle offerte</t>
  </si>
  <si>
    <t>verifica dell'anomalia delle offerte</t>
  </si>
  <si>
    <t>aggiudicazione provvisoria</t>
  </si>
  <si>
    <t>annullamento della gara</t>
  </si>
  <si>
    <t>gestione di elenchi o albi di operatori economici</t>
  </si>
  <si>
    <t>effettuazione delle comunicazioni riguardanti i mancati inviti, le esclusioni e le aggiudicazioni</t>
  </si>
  <si>
    <t>formalizzazione dell'aggiudicazione definitiva</t>
  </si>
  <si>
    <t>stipula del contratto</t>
  </si>
  <si>
    <t>verifica dei requisiti ai fini della stipula del contratto</t>
  </si>
  <si>
    <t>approvazione delle modifiche al contratto originario</t>
  </si>
  <si>
    <t>autorizzazione al subappalto</t>
  </si>
  <si>
    <t>ammissione delle varianti</t>
  </si>
  <si>
    <t>verifiche in corso di esecuzione</t>
  </si>
  <si>
    <t>verifica delle disposizioni n materia di sicurezza (PSC, DUVRI)</t>
  </si>
  <si>
    <t>apposizione di riserve</t>
  </si>
  <si>
    <t>gestione delle controversie</t>
  </si>
  <si>
    <t>effettuazione di pagamenti in corso di esecuzione</t>
  </si>
  <si>
    <t>nomina del collaudatore/commissione di collaudo</t>
  </si>
  <si>
    <t>procedimento di verifica della corretta esecuzione per il rilascio del certificatodi conformità/attestato di corretta esecuzione</t>
  </si>
  <si>
    <t>rendicontazionedei lavori in economia da parte del r.u.p.</t>
  </si>
  <si>
    <t>RD.25 individuazione di priorità non coerenti con i documenti di programmmazione dell'ente</t>
  </si>
  <si>
    <r>
      <rPr>
        <b/>
        <sz val="10"/>
        <rFont val="Arial"/>
        <family val="2"/>
      </rPr>
      <t xml:space="preserve">Rispetto al totale del personale impiegato nel singolo servizio </t>
    </r>
    <r>
      <rPr>
        <sz val="10"/>
        <rFont val="Arial"/>
        <family val="2"/>
      </rPr>
      <t xml:space="preserve">(unità organizzativa semplice) </t>
    </r>
    <r>
      <rPr>
        <b/>
        <sz val="10"/>
        <rFont val="Arial"/>
        <family val="2"/>
      </rPr>
      <t>competente a svolgere il processo</t>
    </r>
    <r>
      <rPr>
        <sz val="10"/>
        <rFont val="Arial"/>
        <family val="2"/>
      </rPr>
      <t xml:space="preserve"> (o la fase del processo di competenza della p.a.) </t>
    </r>
    <r>
      <rPr>
        <b/>
        <u val="single"/>
        <sz val="10"/>
        <rFont val="Arial"/>
        <family val="2"/>
      </rPr>
      <t>nell'ambito della singola p.a.</t>
    </r>
    <r>
      <rPr>
        <b/>
        <sz val="10"/>
        <rFont val="Arial"/>
        <family val="2"/>
      </rPr>
      <t xml:space="preserve">, quale percentuale di personale è impiegata nel processo? </t>
    </r>
    <r>
      <rPr>
        <sz val="10"/>
        <rFont val="Arial"/>
        <family val="2"/>
      </rPr>
      <t>(se il processo coinvolge attività di più servizi nell'ambito della stessa p.a. occorre riferire la percentuale al personale impiegato nei servizi coinvolti)</t>
    </r>
  </si>
  <si>
    <t>No, ha come destinatario finale solo un ufficio interno</t>
  </si>
  <si>
    <t>Si, verso un solo ente del sistema camerale</t>
  </si>
  <si>
    <t>Sì</t>
  </si>
  <si>
    <t>Sì, verso più enti del sistema camerale</t>
  </si>
  <si>
    <t>Sì, verso un solo soggetto esterno</t>
  </si>
  <si>
    <t>Nel corso degli ultimi 5 anni sono stati sui media articoli aventi ad oggetto il medesimo evento o eventi analoghi?</t>
  </si>
  <si>
    <t>Sì il processo coinvolge fino a 3 aministrazioni</t>
  </si>
  <si>
    <t>Si, su social media a carattere settoriale</t>
  </si>
  <si>
    <t>Si, sulla stampa settoriale</t>
  </si>
  <si>
    <t>Sì il processo coinvolge fino a 5 aministrazioni</t>
  </si>
  <si>
    <t>Si, su social media a carattere generalista</t>
  </si>
  <si>
    <t>Si, sulla stampa generalista</t>
  </si>
  <si>
    <t>Comporta l'attribuzione di vantaggi a soggetti interni al sistema camerale, ma di non particolare rilievo economico</t>
  </si>
  <si>
    <t>Comporta l'attribuzione di vantaggi a soggetti esterni, ma di non particolare rilievo economico</t>
  </si>
  <si>
    <t>A livello di posizione apicale o di posizione organizzativa</t>
  </si>
  <si>
    <t>Comporta l'attribuzione di considerevoli vantaggi a soggetti interni al sistema camerale</t>
  </si>
  <si>
    <t>A livello di dirigente</t>
  </si>
  <si>
    <t>A livello di segretario generale</t>
  </si>
  <si>
    <t>Controlli</t>
  </si>
  <si>
    <t>Si, costituisce lo strumento di massima efficacia</t>
  </si>
  <si>
    <t>Si, è parzialmente efficace</t>
  </si>
  <si>
    <r>
      <rPr>
        <b/>
        <sz val="8"/>
        <rFont val="Arial"/>
        <family val="2"/>
      </rPr>
      <t>Vedi allegato 1 -  B1.1.3. Pagina 15  del P.N.A.</t>
    </r>
    <r>
      <rPr>
        <sz val="8"/>
        <rFont val="Arial"/>
        <family val="2"/>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</si>
  <si>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MO6 - disciplina sul conferimento di incarichi dirigenziali in caso di particolari attività o incarichi precedenti (cd. </t>
    </r>
    <r>
      <rPr>
        <i/>
        <sz val="10"/>
        <rFont val="Arial"/>
        <family val="2"/>
      </rPr>
      <t>pantouflage</t>
    </r>
    <r>
      <rPr>
        <sz val="10"/>
        <rFont val="Arial"/>
        <family val="2"/>
      </rPr>
      <t>)</t>
    </r>
  </si>
  <si>
    <t>MTU7 - Obbligo di adeguata motivazione in relazione a natura, quantità e tempistica della prestazione</t>
  </si>
  <si>
    <r>
      <t xml:space="preserve">MO8 - disciplina per lo svolgimento di attività successiva alla cessazione del rapporto di lavoro (cd. </t>
    </r>
    <r>
      <rPr>
        <i/>
        <sz val="10"/>
        <rFont val="Arial"/>
        <family val="2"/>
      </rPr>
      <t>pantouflage</t>
    </r>
    <r>
      <rPr>
        <sz val="10"/>
        <rFont val="Arial"/>
        <family val="2"/>
      </rPr>
      <t>)</t>
    </r>
  </si>
  <si>
    <t>MTU8 - Audit interni su fabbisogno e adozione di procedure per rilevazione e comunicazione fabbisogni</t>
  </si>
  <si>
    <t>MTU9 - Programmazione annuale per acquisti di servizi e forniture</t>
  </si>
  <si>
    <r>
      <t xml:space="preserve">MO10 - sistemi di tutela del dipendente che effettua segnalazioni di llecito (cd. </t>
    </r>
    <r>
      <rPr>
        <i/>
        <sz val="10"/>
        <rFont val="Arial"/>
        <family val="2"/>
      </rPr>
      <t>whistleblower</t>
    </r>
    <r>
      <rPr>
        <sz val="10"/>
        <rFont val="Arial"/>
        <family val="2"/>
      </rPr>
      <t>)</t>
    </r>
  </si>
  <si>
    <t>MTU10 - Ricorso ad accordi quadro e verifica delle convenzioni/accordi quadro già in essere</t>
  </si>
  <si>
    <t>MTU11 - Controllo periodico e monitoraggio dei tempi programmati</t>
  </si>
  <si>
    <t>MTU12 - Predeterminazione di criteri per l'individuazione delle priorità nei fabbisogni</t>
  </si>
  <si>
    <t>MTU13 - Pubblicazione sul sito istituzionale di report periodici in cui siano rendicontati i contratti prorogati e i contratti affidati in via d'urgenza</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</si>
  <si>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</si>
  <si>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</si>
  <si>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MTU16 - Formalizzazione dell'avvenuto coinvolgimento delle strutture richiedenti nella fase di programmazione degli approvvigionamenti</t>
  </si>
  <si>
    <t>MTU17 - Procedure interne per la rotazione del r.u.p. e la rilevazione di eventuale conflitto di interesse</t>
  </si>
  <si>
    <t>MTU18 - Effettuazione di consultazioni collettive e/o incrociate di più operatori e adeguata verbalizzazione/registrazione delle stesse</t>
  </si>
  <si>
    <t>MTU19 - Obbligo di motivazione nella determina a contrarre in ordine alla scelta della procedura, del sistema di affidamento, della tipologia contrattuale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</si>
  <si>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</si>
  <si>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</si>
  <si>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</si>
  <si>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</si>
  <si>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</si>
  <si>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</si>
  <si>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</si>
  <si>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</si>
  <si>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</si>
  <si>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</si>
  <si>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</si>
  <si>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</si>
  <si>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</si>
  <si>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</si>
  <si>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</si>
  <si>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</si>
  <si>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</si>
  <si>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</si>
  <si>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</si>
  <si>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</si>
  <si>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</si>
  <si>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</si>
  <si>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</si>
  <si>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</si>
  <si>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</si>
  <si>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</si>
  <si>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</si>
  <si>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</si>
  <si>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</si>
  <si>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</si>
  <si>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</si>
  <si>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</si>
  <si>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</si>
  <si>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</si>
  <si>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</si>
  <si>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</si>
  <si>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</si>
  <si>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</si>
  <si>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</si>
  <si>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</si>
  <si>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</si>
  <si>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</si>
  <si>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</si>
  <si>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</si>
  <si>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</si>
  <si>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</si>
  <si>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</si>
  <si>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</si>
  <si>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</si>
  <si>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</si>
  <si>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</si>
  <si>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</si>
  <si>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</si>
  <si>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</si>
  <si>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</si>
  <si>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</si>
  <si>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</si>
  <si>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</si>
  <si>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</si>
  <si>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</si>
  <si>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</si>
  <si>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</si>
  <si>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G) Gestione entrate, spese e patrimonio</t>
  </si>
  <si>
    <t>B3.1 Gestione diritto annuale</t>
  </si>
  <si>
    <t>B3.1.1 Gestione diritto annuale</t>
  </si>
  <si>
    <t>B3.1.2 Gestione ruoli esattoriali da diritto annuale</t>
  </si>
  <si>
    <t>B3.2 Gestione contabilità e liquidità</t>
  </si>
  <si>
    <t>B3.2.1 Gestione contabilità</t>
  </si>
  <si>
    <t>B3.2.2 Gestione liquidità</t>
  </si>
  <si>
    <t>G) Gestione spese, entrate e patrimonio</t>
  </si>
  <si>
    <t>RG.01 utilizzo inadeguato delle risorse dell'Ente</t>
  </si>
  <si>
    <t>RG.02 sottrazione di risorse dell'Ente</t>
  </si>
  <si>
    <t>RG.04 inadempienza dovuta a mancata vigilanza e/o mancata riscossione delle entrate</t>
  </si>
  <si>
    <t>RG.05 appropriazione indebita di denaro</t>
  </si>
  <si>
    <t>RG.06 alterazione di poste di bilancio</t>
  </si>
  <si>
    <t>RG.07 mancato rispetto delle normative di riferimento nella realizzazione di movimenti finanziari</t>
  </si>
  <si>
    <t>RG.09 induzione a declassificazioni indebite del patrimonio</t>
  </si>
  <si>
    <t>RG.08 mancata rilevazione ed esclusione di beni dalle operazioni di classificazione del patrimonio</t>
  </si>
  <si>
    <t>RG.11 assenza della necessaria indipendenza del decisore in situazioni, anche solo apparenti, di conflitto di interesse</t>
  </si>
  <si>
    <t>RG.10 mancato rispetto degli obblighi di riservatezza</t>
  </si>
  <si>
    <t>RG.12 mancato rispetto dell'ordine cronologico delle istanze</t>
  </si>
  <si>
    <t>RG.13 disparità di trattamento per valutazioni di casi analoghi</t>
  </si>
  <si>
    <t xml:space="preserve">RB.41 omissione o alterazione dei controlli al fine di favorire un aggiudicatario privo dei requisiti
RB.42 alterazione dei contenuti delle verifiche per escludere l'aggiudicatario e favorire gli operatori economici che seguono in graduatoria
</t>
  </si>
  <si>
    <t xml:space="preserve">CR.5 Elusione delle procedure di svolgimento dell'attività e di controllo
CR.4 Manipolazione o utilizzo improprio delle informazioni o della documentazione
</t>
  </si>
  <si>
    <t>RB.23 inadeguata pubblicità degli esiti della selezione
RB.29 motivazione incongrua del provvedimento</t>
  </si>
  <si>
    <t>CR.2 Assenza di adeguati livelli di trasparenza
CR.5 Elusione delle procedure di svolgimento dell'attività e di controllo</t>
  </si>
  <si>
    <t>B.01 accordi collusivi tra le imprese partecipanti a una gara volti a manipolarne gli esiti, utilizzando il meccanismo del subappalto come modalità per distribuire i vantaggi dell’accordo a tutti i partecipanti allo stesso</t>
  </si>
  <si>
    <t xml:space="preserve">RB.09 mancata o insufficente verifica della completezza/coerenza della documentazione presentata
RB.10 accettazione consapevole di documentazione falsa
</t>
  </si>
  <si>
    <t xml:space="preserve">CR.5 Elusione delle procedure di svolgimento dell'attività e di controllo
CR.7 Atti illeciti
</t>
  </si>
  <si>
    <t>RB.21 formulazione di criteri di valutazione non adeguatamente e chiaramente definiti
RB.22 brevità strumentale del periodo di pubblicazione del bando</t>
  </si>
  <si>
    <t>RB.13 nomina pilotata dei componenti della commissione di valutazione
RB.27 assenza di rotazione del conferimento degli incarichi di presidente e componente della commissione</t>
  </si>
  <si>
    <t>CR.1 Pilotamento delle procedure
CR.2 Assenza di adeguati livelli di trasparenza</t>
  </si>
  <si>
    <t>RB.20 alterazione della graduatoria
RB.28 valutazioni della commissione volte a favorire soggetti predeterminati</t>
  </si>
  <si>
    <t>CR.4 Manipolazione o utilizzo improprio delle informazioni o della documentazione
CR.6 Uso improprio o distorto della discrezionalità</t>
  </si>
  <si>
    <t>RG.03 manipolazione del processo di emissione di mandati e reversali</t>
  </si>
  <si>
    <t xml:space="preserve">RC.12 mancata o insufficiente verifica diritti di segreteria e bolli </t>
  </si>
  <si>
    <t>MT1 - Trasparenza: misure obbligatorie indicate nel P.T.P.C.T.</t>
  </si>
  <si>
    <t xml:space="preserve">MT1 - Trasparenza: misure obbligatorie indicate nel P.T.P.C.T.
MT4 - Monitoraggio sul rispetto dei tempi medi procedimentali </t>
  </si>
  <si>
    <t xml:space="preserve">MT1 - Trasparenza: misure obbligatorie indicate nel P.T.P.C.T.
</t>
  </si>
  <si>
    <t xml:space="preserve">MT1 - Trasparenza: misure obbligatorie indicate nel P.T.P.C.T.
 </t>
  </si>
  <si>
    <t>Manuela Basso P.O.</t>
  </si>
  <si>
    <t>Maria Lucia Pilutti - R.P.C.T.
Cristiana Basso -
Dirigente
Fiorella Piccin - P.O.</t>
  </si>
  <si>
    <t xml:space="preserve">Maria Lucia Pilutti - R.P.C.T.
Emanuela Fattorel - Dirigente
Cinzia Piva - P.O.
</t>
  </si>
  <si>
    <t>Manuela Basso - P.O.</t>
  </si>
  <si>
    <t>Maria Lucia Pilutti - R.P.C.T. e Dirigente di Area
Rosanna Nadin - P.O.</t>
  </si>
  <si>
    <t>Maria Lucia Pilutti - R.P.C.T. e Dirigente di Area
Rosanna Nadin - P.O..</t>
  </si>
  <si>
    <t xml:space="preserve">Maria Lucia Pilutti - R.P.C.T. e Dirigente di Area
</t>
  </si>
  <si>
    <t xml:space="preserve">Maria Lucia Pilutti -
Dirigente
</t>
  </si>
  <si>
    <t>Manuale Basso - P.O.</t>
  </si>
  <si>
    <t>Maria Lucia Pilutti - R.P.C.T.
Emanuela Fattorel -Dirigente di Area e Conservatore
Manuela Basso - P.O.</t>
  </si>
  <si>
    <t xml:space="preserve">Manuela Basso - PO
Fiorella Piccin - PO
Cinzia Piva - PO 
</t>
  </si>
  <si>
    <t>Maria Lucia Pilutti - R.P.C.T.
Emanuela Fattorel -Dirigente di Area e Conservatore
Cristiana Basso - Dirigente
Manuela Basso - P.O.
Fiorella Piccin P.O.
Cinzia Piva P.O.</t>
  </si>
  <si>
    <t xml:space="preserve">Cinzia Piva - P.O.
</t>
  </si>
  <si>
    <t xml:space="preserve">Maria Lucia Pilutti - R.P.C.T.
Emanuela Fattorel - Dirigente
Cinzia Piva - P.O.
</t>
  </si>
  <si>
    <t>Emanuela Fattorel - Dirigente
Cinzia Piva - P.O.</t>
  </si>
  <si>
    <t>ATTIVITA' SOSPESA SU SEDE DI PN</t>
  </si>
  <si>
    <t>Maria Lucia Pilutti - R.P.C.T.
Manuela Basso - P.O.</t>
  </si>
  <si>
    <t xml:space="preserve">Maria Lucia Pilutti - R.P.C.T. e dirigente di area
</t>
  </si>
  <si>
    <t>Maria Lucia Pilutti - Dirigente</t>
  </si>
  <si>
    <t xml:space="preserve">Maria Lucia Pilutti - R.P.C.T. e dirigente di area
</t>
  </si>
  <si>
    <t xml:space="preserve">
Maria Lucia Pilutti - Dirigente
</t>
  </si>
  <si>
    <t>Creare un contesto sfavorevole alla corruzione
Ridurre opportunità che si manifestino i casi di corruzione</t>
  </si>
  <si>
    <t>MO1 - 31.12.20 per quanto di competenza dell'anno
MT1 - 31.12.20  per quanto di competenza dell'anno
MU15 - già attiva</t>
  </si>
  <si>
    <t xml:space="preserve">MO11 - 31.12.20 per quanto di competenza dell'anno
MT1 - 31.12.20  per quanto di competenza dell'anno
</t>
  </si>
  <si>
    <t xml:space="preserve">MO4 - già attivata
MT1 - 31.12.20  per quanto di competenza dell'anno
</t>
  </si>
  <si>
    <t xml:space="preserve">MO14 - immediata
MT1 - 31.12.20  per quanto di competenza dell'anno
</t>
  </si>
  <si>
    <t>MO4 - già attivata
MT1 - 31.12.20  per quanto di competenza dell'anno</t>
  </si>
  <si>
    <t xml:space="preserve">MO11 - formazione come da programmazione del 2020
MT1 - 31.12.20  per quanto di competenza dell'anno
</t>
  </si>
  <si>
    <t xml:space="preserve">
MT1 - 31.12.20  per quanto di competenza dell'anno
</t>
  </si>
  <si>
    <t xml:space="preserve">MO2 - 31.12.20 da armonizzare post accorpamento
MT1 - 31.12.20  per quanto di competenza dell'anno
</t>
  </si>
  <si>
    <t>MO2 - 31.12.20 da armonizzare post accorpamento
MT1 - 31.12.20  per quanto di competenza dell'anno
MU15 - già attiva</t>
  </si>
  <si>
    <t xml:space="preserve">MO1 -  31.12.20 per quanto di competenza dell'anno
MO2 - 31.12.20 da armonizzare post accorpamento
MO11 - formazione come da programmazione del 2020
MU15 - già attivata
MT1 - 31.12.20  per quanto di competenza dell'anno
</t>
  </si>
  <si>
    <t>MO1 -  31.12.20 per quanto di competenza dell'anno
MO2 - 31.12.20 da armonizzare post accorpamento
MO11 - formazione come da programmazione del 2020
MU15 - già attivata
MT1 - 31.12.20  per quanto di competenza dell'anno</t>
  </si>
  <si>
    <t>MO1 -  31.12.20 per quanto di competenza dell'anno
MO2 - 31.12.20 da armonizzare post accorpamento
MO11 - formazione come da programmazione del 2020
MT1 - 31.12.20  per quanto di competenza dell'anno</t>
  </si>
  <si>
    <t xml:space="preserve">MO1 -  31.12.20 per quanto di competenza dell'anno
MO2 - 31.12.20 da armonizzare post accorpamento
MO4 - già attivata
MO11 - formazione come da programmazione del 2020
MU15 - già attivata
MT1 - 31.12.20  per quanto di competenza dell'anno
</t>
  </si>
  <si>
    <t>MO1 -  31.12.20 per quanto di competenza dell'anno
MO2 - 31.12.20 da armonizzare post accorpamentoo
MO11 - formazione come da programmazione del 2020
MT1 - 31.12.20  per quanto di competenza dell'anno</t>
  </si>
  <si>
    <t xml:space="preserve">MO1 -  31.12.20 per quanto di competenza dell'anno
MO2 - 31.12.20 da armonizzare post accorpamento
MO11 - formazione come da programmazione del 2020
MT1 - 31.12.20  per quanto di competenza dell'anno
MT4 - già attivata
</t>
  </si>
  <si>
    <t xml:space="preserve">MO1 -  31.12.20 per quanto di competenza dell'anno
MO2 - 31.12.20 da armonizzare post accorpamento
MO11 - formazione come da programmazione del 2020
MT1 - 31.12.20  per quanto di competenza dell'anno
</t>
  </si>
  <si>
    <t xml:space="preserve">MO1 -  31.12.20 per quanto di competenza dell'anno
MO2 - 31.12.20 da armonizzare post accorpamento
MO11 - formazione come da programmazione del 2020
MU15 - già attivata
MT1 - 31.12.20  per quanto di competenza dell'anno
MT4 - già attivata
</t>
  </si>
  <si>
    <t xml:space="preserve">MO1 -  31.12.20 per quanto di competenza dell'anno
MO2 - 31.12.20 da armonizzare post accorpamento
MO11 - formazione come da programmazione del 2020
MU15 - già attivata
MT1 - 31.12.20  per quanto di competenza dell'anno
MT4 - già attivata
</t>
  </si>
  <si>
    <t>MO1 -  31.12.20 per quanto di competenza dell'anno
MO2 - 31.12.20 da armonizzare post accorpamento
MO11 - formazione come da programmazione del 2020
MT1 - 31.12.20  per quanto di competenza dell'anno
MT4 - già attivata</t>
  </si>
  <si>
    <t>MO1 -  31.12.20 per quanto di competenza dell'anno
MO2 - 31.12.20 da armonizzare post accorpamento
MO4 - già attivata
MO11 - formazione come da programmazione del 2020
MT1 - 31.12.20  per quanto di competenza dell'anno
MT4 - già attivata</t>
  </si>
  <si>
    <t>MO1 -  31.12.20 per quanto di competenza dell'anno
MO2 - 31.12.20 da armonizzare post accorpamento
MO11 - formazione come da programmazione del 2020
MU15 - già attivata
MT1 - 31.12.20  per quanto di competenza dell'anno
MT4 - già attivata</t>
  </si>
  <si>
    <t>MO1 -  31.12.20 per quanto di competenza dell'anno
MO2 - 31.12.20 da armonizzare post accorpamento
MO4 - già attivata
MO11 - formazione come da programmazione del 2020
MU15 - già attivata
MT1 - 31.12.20  per quanto di competenza dell'anno
MT4 - già attivata</t>
  </si>
  <si>
    <t xml:space="preserve">MO1 -  31.12.20 per quanto di competenza dell'anno
MO2 - 31.12.20 da armonizzare post accorpamento
MO11 - formazione come da programmazione del 2020
MU15 - già attivata
MT1 - 31.12.20  per quanto di competenza dell'anno
</t>
  </si>
  <si>
    <t xml:space="preserve">MO1 -  31.12.20 per quanto di competenza dell'anno
MO2 - 31.12.20 da armonizzare post accorpamento
MO4 - già attivata
MO11 - formazione come da programmazione del 2020
MT1 - 31.12.20  per quanto di competenza dell'anno
</t>
  </si>
  <si>
    <t>MO1 -  31.12.20 per quanto di competenza dell'anno
MO2 - 31.12.20 da armonizzare post accorpamento
MO4 - già attivata
MO11 - formazione come da programmazione del 2020
MT1 - 31.12.20  per quanto di competenza dell'anno</t>
  </si>
  <si>
    <t>MO1 -  31.12.20 per quanto di competenza dell'anno
MO2 - 31.12.20 da armonizzare post accorpamento
MO4 - già attivata
MO11 - formazione come da programmazione del 2020
MU15 - già attivata
MT1 - 31.12.20  per quanto di competenza dell'anno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</si>
</sst>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
    <numFmt numFmtId="173" formatCode="0.0000000"/>
    <numFmt numFmtId="174" formatCode="0.000000"/>
    <numFmt numFmtId="175" formatCode="[$-410]dddd\ d\ mmmm\ yyyy"/>
    <numFmt numFmtId="176" formatCode="&quot;Sì&quot;;&quot;Sì&quot;;&quot;No&quot;"/>
    <numFmt numFmtId="177" formatCode="&quot;Vero&quot;;&quot;Vero&quot;;&quot;Falso&quot;"/>
    <numFmt numFmtId="178" formatCode="&quot;Attivo&quot;;&quot;Attivo&quot;;&quot;Disattivo&quot;"/>
    <numFmt numFmtId="179" formatCode="[$€-2]\ #.##000_);[Red]\([$€-2]\ #.##000\)"/>
  </numFmts>
  <fonts count="67">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4"/>
      <color indexed="9"/>
      <name val="Arial"/>
      <family val="2"/>
    </font>
    <font>
      <b/>
      <sz val="14"/>
      <color indexed="9"/>
      <name val="Arial"/>
      <family val="2"/>
    </font>
    <font>
      <b/>
      <sz val="20"/>
      <name val="Arial"/>
      <family val="2"/>
    </font>
    <font>
      <sz val="16"/>
      <color indexed="8"/>
      <name val="Arial"/>
      <family val="2"/>
    </font>
    <font>
      <sz val="12"/>
      <name val="Arial"/>
      <family val="2"/>
    </font>
    <font>
      <sz val="16"/>
      <name val="Arial"/>
      <family val="2"/>
    </font>
    <font>
      <b/>
      <sz val="12"/>
      <color indexed="9"/>
      <name val="Arial"/>
      <family val="2"/>
    </font>
    <font>
      <sz val="10"/>
      <color indexed="9"/>
      <name val="Arial"/>
      <family val="2"/>
    </font>
    <font>
      <sz val="16"/>
      <color indexed="9"/>
      <name val="Arial"/>
      <family val="2"/>
    </font>
    <font>
      <b/>
      <sz val="12"/>
      <name val="Arial"/>
      <family val="2"/>
    </font>
    <font>
      <b/>
      <i/>
      <sz val="12"/>
      <name val="Arial"/>
      <family val="2"/>
    </font>
    <font>
      <i/>
      <sz val="12"/>
      <name val="Arial"/>
      <family val="2"/>
    </font>
    <font>
      <b/>
      <i/>
      <sz val="12"/>
      <color indexed="23"/>
      <name val="Arial"/>
      <family val="2"/>
    </font>
    <font>
      <i/>
      <sz val="12"/>
      <color indexed="23"/>
      <name val="Arial"/>
      <family val="2"/>
    </font>
    <font>
      <b/>
      <sz val="11"/>
      <name val="Arial"/>
      <family val="2"/>
    </font>
    <font>
      <sz val="11"/>
      <name val="Arial"/>
      <family val="2"/>
    </font>
    <font>
      <b/>
      <sz val="10"/>
      <name val="Arial"/>
      <family val="2"/>
    </font>
    <font>
      <b/>
      <sz val="8"/>
      <name val="Arial"/>
      <family val="2"/>
    </font>
    <font>
      <sz val="8"/>
      <name val="Arial"/>
      <family val="2"/>
    </font>
    <font>
      <b/>
      <u val="single"/>
      <sz val="8"/>
      <name val="Arial"/>
      <family val="2"/>
    </font>
    <font>
      <i/>
      <sz val="10"/>
      <name val="Arial"/>
      <family val="2"/>
    </font>
    <font>
      <b/>
      <sz val="14"/>
      <name val="Arial"/>
      <family val="2"/>
    </font>
    <font>
      <b/>
      <u val="single"/>
      <sz val="10"/>
      <name val="Arial"/>
      <family val="2"/>
    </font>
    <font>
      <sz val="11"/>
      <color indexed="9"/>
      <name val="Arial"/>
      <family val="2"/>
    </font>
    <font>
      <sz val="14"/>
      <name val="Arial"/>
      <family val="2"/>
    </font>
    <font>
      <b/>
      <sz val="8"/>
      <color indexed="8"/>
      <name val="Tahoma"/>
      <family val="2"/>
    </font>
    <font>
      <sz val="8"/>
      <color indexed="8"/>
      <name val="Tahoma"/>
      <family val="2"/>
    </font>
    <font>
      <sz val="8"/>
      <color indexed="10"/>
      <name val="Arial"/>
      <family val="2"/>
    </font>
    <font>
      <b/>
      <sz val="12"/>
      <color indexed="8"/>
      <name val="Calibri"/>
      <family val="2"/>
    </font>
    <font>
      <b/>
      <sz val="12"/>
      <color indexed="9"/>
      <name val="Calibri"/>
      <family val="2"/>
    </font>
    <font>
      <b/>
      <sz val="12"/>
      <name val="Calibri"/>
      <family val="2"/>
    </font>
    <font>
      <b/>
      <sz val="26"/>
      <name val="Calibri"/>
      <family val="2"/>
    </font>
    <font>
      <b/>
      <sz val="10"/>
      <name val="Calibri"/>
      <family val="2"/>
    </font>
    <font>
      <sz val="12"/>
      <name val="Calibri"/>
      <family val="2"/>
    </font>
    <font>
      <b/>
      <sz val="14"/>
      <name val="Calibri"/>
      <family val="2"/>
    </font>
    <font>
      <sz val="10"/>
      <name val="Calibri"/>
      <family val="2"/>
    </font>
    <font>
      <sz val="10"/>
      <color indexed="9"/>
      <name val="Calibri"/>
      <family val="2"/>
    </font>
    <font>
      <b/>
      <sz val="18"/>
      <name val="Calibri"/>
      <family val="2"/>
    </font>
    <font>
      <b/>
      <sz val="10"/>
      <color indexed="8"/>
      <name val="Calibri"/>
      <family val="2"/>
    </font>
    <font>
      <b/>
      <sz val="8"/>
      <name val="Tahoma"/>
      <family val="2"/>
    </font>
    <font>
      <sz val="8"/>
      <name val="Tahoma"/>
      <family val="2"/>
    </font>
    <font>
      <b/>
      <sz val="10"/>
      <color indexed="23"/>
      <name val="Arial"/>
      <family val="2"/>
    </font>
    <font>
      <sz val="10"/>
      <color indexed="10"/>
      <name val="Arial"/>
      <family val="2"/>
    </font>
    <font>
      <b/>
      <sz val="12"/>
      <color indexed="10"/>
      <name val="Arial"/>
      <family val="2"/>
    </font>
    <font>
      <b/>
      <sz val="12"/>
      <color theme="0"/>
      <name val="Arial"/>
      <family val="2"/>
    </font>
    <font>
      <b/>
      <sz val="10"/>
      <color theme="1" tint="0.49998000264167786"/>
      <name val="Arial"/>
      <family val="2"/>
    </font>
    <font>
      <sz val="10"/>
      <color rgb="FFFF0000"/>
      <name val="Arial"/>
      <family val="2"/>
    </font>
    <font>
      <b/>
      <sz val="12"/>
      <color rgb="FFFF0000"/>
      <name val="Arial"/>
      <family val="2"/>
    </font>
  </fonts>
  <fills count="3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23"/>
        <bgColor indexed="64"/>
      </patternFill>
    </fill>
    <fill>
      <patternFill patternType="solid">
        <fgColor indexed="13"/>
        <bgColor indexed="64"/>
      </patternFill>
    </fill>
    <fill>
      <patternFill patternType="solid">
        <fgColor indexed="57"/>
        <bgColor indexed="64"/>
      </patternFill>
    </fill>
    <fill>
      <patternFill patternType="solid">
        <fgColor indexed="16"/>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1"/>
        <bgColor indexed="64"/>
      </patternFill>
    </fill>
    <fill>
      <patternFill patternType="solid">
        <fgColor indexed="57"/>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rgb="FFF2F2F2"/>
        <bgColor indexed="64"/>
      </patternFill>
    </fill>
    <fill>
      <patternFill patternType="solid">
        <fgColor rgb="FF595959"/>
        <bgColor indexed="64"/>
      </patternFill>
    </fill>
    <fill>
      <patternFill patternType="solid">
        <fgColor rgb="FFFFCC00"/>
        <bgColor indexed="64"/>
      </patternFill>
    </fill>
    <fill>
      <patternFill patternType="solid">
        <fgColor indexed="34"/>
        <bgColor indexed="64"/>
      </patternFill>
    </fill>
  </fills>
  <borders count="6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9"/>
      </top>
      <bottom style="thin">
        <color indexed="9"/>
      </bottom>
    </border>
    <border>
      <left style="thin">
        <color indexed="8"/>
      </left>
      <right style="thin">
        <color indexed="8"/>
      </right>
      <top style="thin">
        <color indexed="9"/>
      </top>
      <bottom style="thin">
        <color indexed="9"/>
      </bottom>
    </border>
    <border>
      <left style="thin">
        <color indexed="8"/>
      </left>
      <right style="thin">
        <color indexed="8"/>
      </right>
      <top style="thin">
        <color indexed="8"/>
      </top>
      <bottom style="thin">
        <color indexed="9"/>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bottom/>
    </border>
    <border>
      <left style="thin">
        <color indexed="8"/>
      </left>
      <right style="thin">
        <color indexed="8"/>
      </right>
      <top style="thin">
        <color indexed="8"/>
      </top>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right/>
      <top style="medium"/>
      <bottom/>
    </border>
    <border>
      <left/>
      <right/>
      <top/>
      <bottom style="medium"/>
    </border>
    <border>
      <left style="medium"/>
      <right/>
      <top style="medium"/>
      <bottom/>
    </border>
    <border>
      <left/>
      <right style="medium"/>
      <top style="medium"/>
      <bottom/>
    </border>
    <border>
      <left/>
      <right style="medium"/>
      <top/>
      <bottom/>
    </border>
    <border>
      <left style="medium"/>
      <right/>
      <top style="thin"/>
      <bottom/>
    </border>
    <border>
      <left/>
      <right style="thin"/>
      <top style="thin"/>
      <bottom/>
    </border>
    <border>
      <left style="thin"/>
      <right/>
      <top style="thin"/>
      <bottom/>
    </border>
    <border>
      <left>
        <color indexed="63"/>
      </left>
      <right style="thin"/>
      <top/>
      <bottom/>
    </border>
    <border>
      <left style="thin"/>
      <right>
        <color indexed="63"/>
      </right>
      <top/>
      <bottom/>
    </border>
    <border>
      <left style="medium"/>
      <right/>
      <top/>
      <bottom style="thin"/>
    </border>
    <border>
      <left/>
      <right style="thin"/>
      <top/>
      <bottom style="thin"/>
    </border>
    <border>
      <left style="thin"/>
      <right/>
      <top/>
      <bottom style="thin"/>
    </border>
    <border>
      <left style="medium"/>
      <right/>
      <top/>
      <bottom style="medium"/>
    </border>
    <border>
      <left/>
      <right style="medium"/>
      <top/>
      <bottom style="medium"/>
    </border>
    <border>
      <left/>
      <right/>
      <top style="thin"/>
      <bottom/>
    </border>
    <border>
      <left/>
      <right/>
      <top/>
      <bottom style="thin"/>
    </border>
    <border>
      <left>
        <color indexed="63"/>
      </left>
      <right>
        <color indexed="63"/>
      </right>
      <top style="thin">
        <color indexed="8"/>
      </top>
      <bottom>
        <color indexed="63"/>
      </bottom>
    </border>
    <border>
      <left>
        <color indexed="63"/>
      </left>
      <right style="thin">
        <color indexed="8"/>
      </right>
      <top style="thin"/>
      <bottom style="thin"/>
    </border>
    <border>
      <left style="medium">
        <color indexed="8"/>
      </left>
      <right style="medium">
        <color indexed="8"/>
      </right>
      <top style="medium">
        <color indexed="8"/>
      </top>
      <bottom style="medium">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color indexed="8"/>
      </right>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1" borderId="3" applyNumberFormat="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4" borderId="4" applyNumberFormat="0" applyAlignment="0" applyProtection="0"/>
    <xf numFmtId="0" fontId="9" fillId="2" borderId="5"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5" borderId="0" applyNumberFormat="0" applyBorder="0" applyAlignment="0" applyProtection="0"/>
    <xf numFmtId="0" fontId="18" fillId="16" borderId="0" applyNumberFormat="0" applyBorder="0" applyAlignment="0" applyProtection="0"/>
    <xf numFmtId="171" fontId="0" fillId="0" borderId="0" applyFill="0" applyBorder="0" applyAlignment="0" applyProtection="0"/>
    <xf numFmtId="170" fontId="0" fillId="0" borderId="0" applyFill="0" applyBorder="0" applyAlignment="0" applyProtection="0"/>
  </cellStyleXfs>
  <cellXfs count="480">
    <xf numFmtId="0" fontId="0" fillId="0" borderId="0" xfId="0" applyAlignment="1">
      <alignment/>
    </xf>
    <xf numFmtId="0" fontId="0" fillId="0" borderId="0" xfId="0" applyAlignment="1">
      <alignment horizontal="center" vertical="center" wrapText="1"/>
    </xf>
    <xf numFmtId="0" fontId="19" fillId="17"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left" vertical="center" wrapText="1"/>
    </xf>
    <xf numFmtId="0" fontId="21" fillId="0" borderId="0" xfId="0" applyFont="1" applyAlignment="1">
      <alignment horizontal="center" vertical="center" wrapText="1"/>
    </xf>
    <xf numFmtId="0" fontId="23" fillId="0" borderId="0" xfId="0" applyFont="1" applyAlignment="1">
      <alignment wrapText="1"/>
    </xf>
    <xf numFmtId="0" fontId="24" fillId="0" borderId="0" xfId="0" applyFont="1" applyAlignment="1">
      <alignment/>
    </xf>
    <xf numFmtId="0" fontId="25" fillId="17" borderId="11" xfId="0" applyFont="1" applyFill="1" applyBorder="1" applyAlignment="1">
      <alignment horizontal="center" wrapText="1"/>
    </xf>
    <xf numFmtId="0" fontId="26" fillId="17" borderId="12" xfId="0" applyFont="1" applyFill="1" applyBorder="1" applyAlignment="1">
      <alignment/>
    </xf>
    <xf numFmtId="0" fontId="0" fillId="18" borderId="11" xfId="0" applyFill="1" applyBorder="1" applyAlignment="1">
      <alignment vertical="center" wrapText="1"/>
    </xf>
    <xf numFmtId="0" fontId="0" fillId="18" borderId="11" xfId="0" applyFont="1" applyFill="1" applyBorder="1" applyAlignment="1">
      <alignment vertical="center" wrapText="1"/>
    </xf>
    <xf numFmtId="0" fontId="28" fillId="0" borderId="11" xfId="0" applyFont="1" applyBorder="1" applyAlignment="1">
      <alignment wrapText="1"/>
    </xf>
    <xf numFmtId="0" fontId="23" fillId="0" borderId="11" xfId="0" applyFont="1" applyBorder="1" applyAlignment="1">
      <alignment wrapText="1"/>
    </xf>
    <xf numFmtId="0" fontId="0" fillId="6" borderId="0" xfId="0" applyFill="1" applyAlignment="1">
      <alignment/>
    </xf>
    <xf numFmtId="0" fontId="23" fillId="6" borderId="0" xfId="0" applyFont="1" applyFill="1" applyAlignment="1">
      <alignment wrapText="1"/>
    </xf>
    <xf numFmtId="0" fontId="29" fillId="0" borderId="0" xfId="0" applyFont="1" applyAlignment="1">
      <alignment wrapText="1"/>
    </xf>
    <xf numFmtId="0" fontId="30" fillId="0" borderId="11" xfId="0" applyFont="1" applyBorder="1" applyAlignment="1">
      <alignment wrapText="1"/>
    </xf>
    <xf numFmtId="0" fontId="31" fillId="0" borderId="11" xfId="0" applyFont="1" applyBorder="1" applyAlignment="1">
      <alignment wrapText="1"/>
    </xf>
    <xf numFmtId="0" fontId="32" fillId="0" borderId="11" xfId="0" applyFont="1" applyBorder="1" applyAlignment="1">
      <alignment wrapText="1"/>
    </xf>
    <xf numFmtId="0" fontId="0" fillId="17" borderId="0" xfId="0" applyFill="1" applyAlignment="1">
      <alignment/>
    </xf>
    <xf numFmtId="0" fontId="24" fillId="17" borderId="0" xfId="0" applyFont="1" applyFill="1" applyAlignment="1">
      <alignment/>
    </xf>
    <xf numFmtId="0" fontId="25" fillId="17" borderId="13" xfId="0" applyFont="1" applyFill="1" applyBorder="1" applyAlignment="1">
      <alignment horizontal="center" wrapText="1"/>
    </xf>
    <xf numFmtId="0" fontId="23" fillId="6" borderId="14" xfId="0" applyFont="1" applyFill="1" applyBorder="1" applyAlignment="1">
      <alignment horizontal="left" vertical="center" wrapText="1"/>
    </xf>
    <xf numFmtId="0" fontId="0" fillId="0" borderId="11" xfId="0" applyFont="1" applyBorder="1" applyAlignment="1">
      <alignment/>
    </xf>
    <xf numFmtId="0" fontId="0" fillId="0" borderId="11" xfId="0" applyFont="1" applyBorder="1" applyAlignment="1">
      <alignment wrapText="1"/>
    </xf>
    <xf numFmtId="0" fontId="33" fillId="0" borderId="11" xfId="0" applyFont="1" applyBorder="1" applyAlignment="1">
      <alignment wrapText="1"/>
    </xf>
    <xf numFmtId="0" fontId="0" fillId="0" borderId="0" xfId="0" applyFont="1" applyAlignment="1">
      <alignment/>
    </xf>
    <xf numFmtId="0" fontId="34" fillId="0" borderId="0" xfId="0" applyFont="1" applyAlignment="1">
      <alignment wrapText="1"/>
    </xf>
    <xf numFmtId="0" fontId="0" fillId="0" borderId="0" xfId="0" applyFont="1" applyAlignment="1">
      <alignment wrapText="1"/>
    </xf>
    <xf numFmtId="0" fontId="35" fillId="0" borderId="11" xfId="0" applyFont="1" applyBorder="1" applyAlignment="1">
      <alignment wrapText="1"/>
    </xf>
    <xf numFmtId="0" fontId="37" fillId="0" borderId="0" xfId="0" applyFont="1" applyAlignment="1">
      <alignment/>
    </xf>
    <xf numFmtId="0" fontId="0" fillId="2" borderId="14"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41" fillId="2" borderId="0" xfId="0" applyFont="1" applyFill="1" applyBorder="1" applyAlignment="1">
      <alignment vertical="center"/>
    </xf>
    <xf numFmtId="0" fontId="35" fillId="2" borderId="0" xfId="0" applyFont="1" applyFill="1" applyBorder="1" applyAlignment="1">
      <alignment vertical="center" wrapText="1"/>
    </xf>
    <xf numFmtId="0" fontId="0" fillId="0" borderId="0" xfId="0" applyBorder="1" applyAlignment="1">
      <alignment vertical="center"/>
    </xf>
    <xf numFmtId="0" fontId="0" fillId="0" borderId="0" xfId="0" applyFont="1" applyFill="1" applyBorder="1" applyAlignment="1">
      <alignment vertical="center"/>
    </xf>
    <xf numFmtId="0" fontId="0" fillId="2" borderId="0" xfId="0" applyFont="1" applyFill="1" applyBorder="1" applyAlignment="1">
      <alignment vertical="center"/>
    </xf>
    <xf numFmtId="0" fontId="0" fillId="17" borderId="0" xfId="0" applyFont="1" applyFill="1" applyBorder="1" applyAlignment="1">
      <alignment horizontal="center" vertical="center"/>
    </xf>
    <xf numFmtId="0" fontId="0" fillId="0" borderId="0" xfId="0" applyFont="1" applyBorder="1" applyAlignment="1">
      <alignment vertical="center"/>
    </xf>
    <xf numFmtId="0" fontId="0" fillId="17" borderId="0" xfId="0" applyFont="1" applyFill="1" applyBorder="1" applyAlignment="1">
      <alignment vertical="center"/>
    </xf>
    <xf numFmtId="0" fontId="0" fillId="0" borderId="0" xfId="0" applyFont="1" applyBorder="1" applyAlignment="1">
      <alignment vertical="center" wrapText="1"/>
    </xf>
    <xf numFmtId="0" fontId="0" fillId="0" borderId="0" xfId="0" applyFill="1" applyAlignment="1">
      <alignment/>
    </xf>
    <xf numFmtId="0" fontId="0" fillId="0" borderId="0" xfId="0" applyAlignment="1">
      <alignment vertical="center" wrapText="1"/>
    </xf>
    <xf numFmtId="0" fontId="0" fillId="0" borderId="0" xfId="0" applyAlignment="1">
      <alignment horizontal="left" vertical="center" wrapText="1"/>
    </xf>
    <xf numFmtId="0" fontId="27" fillId="0" borderId="0" xfId="0" applyFont="1" applyFill="1" applyAlignment="1">
      <alignment vertical="center" wrapText="1"/>
    </xf>
    <xf numFmtId="0" fontId="28" fillId="6" borderId="0" xfId="0" applyFont="1" applyFill="1" applyAlignment="1">
      <alignment vertical="center"/>
    </xf>
    <xf numFmtId="0" fontId="28" fillId="6" borderId="0" xfId="0" applyFont="1" applyFill="1" applyAlignment="1">
      <alignment vertical="center" wrapText="1"/>
    </xf>
    <xf numFmtId="0" fontId="43" fillId="6" borderId="0" xfId="0" applyFont="1" applyFill="1" applyAlignment="1">
      <alignment horizontal="left" vertical="center" wrapText="1"/>
    </xf>
    <xf numFmtId="0" fontId="43" fillId="6" borderId="0" xfId="0" applyFont="1" applyFill="1" applyAlignment="1">
      <alignment horizontal="right" vertical="center" wrapText="1"/>
    </xf>
    <xf numFmtId="0" fontId="0" fillId="6" borderId="0" xfId="0" applyFill="1" applyAlignment="1">
      <alignment horizontal="center" vertical="center" wrapText="1"/>
    </xf>
    <xf numFmtId="0" fontId="0" fillId="6" borderId="0" xfId="0" applyFill="1" applyAlignment="1">
      <alignment vertical="center" wrapText="1"/>
    </xf>
    <xf numFmtId="0" fontId="27" fillId="17" borderId="0" xfId="0" applyFont="1" applyFill="1" applyAlignment="1">
      <alignment vertical="center" wrapText="1"/>
    </xf>
    <xf numFmtId="0" fontId="0" fillId="0" borderId="0" xfId="0" applyFill="1" applyAlignment="1">
      <alignment vertical="center" wrapText="1"/>
    </xf>
    <xf numFmtId="0" fontId="0" fillId="17" borderId="0" xfId="0" applyFill="1" applyAlignment="1">
      <alignment vertical="center" wrapText="1"/>
    </xf>
    <xf numFmtId="0" fontId="0" fillId="17" borderId="0" xfId="0" applyFill="1" applyAlignment="1">
      <alignment horizontal="left" vertical="center" wrapText="1"/>
    </xf>
    <xf numFmtId="0" fontId="0" fillId="17" borderId="0" xfId="0" applyFill="1" applyAlignment="1">
      <alignment horizontal="center" vertical="center" wrapText="1"/>
    </xf>
    <xf numFmtId="0" fontId="28" fillId="19" borderId="10" xfId="0" applyFont="1" applyFill="1" applyBorder="1" applyAlignment="1">
      <alignment horizontal="right" vertical="center" wrapText="1"/>
    </xf>
    <xf numFmtId="0" fontId="35" fillId="19" borderId="15"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46"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0" xfId="0" applyBorder="1" applyAlignment="1">
      <alignment vertical="center" wrapText="1"/>
    </xf>
    <xf numFmtId="0" fontId="0" fillId="5" borderId="11" xfId="0" applyFill="1" applyBorder="1" applyAlignment="1">
      <alignment horizontal="center" vertical="center" wrapText="1"/>
    </xf>
    <xf numFmtId="0" fontId="0" fillId="5" borderId="16" xfId="0" applyFont="1" applyFill="1" applyBorder="1" applyAlignment="1">
      <alignment horizontal="center" vertical="center" wrapText="1"/>
    </xf>
    <xf numFmtId="0" fontId="0" fillId="0" borderId="11" xfId="0" applyFont="1" applyBorder="1" applyAlignment="1">
      <alignment horizontal="left"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5" borderId="1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0" borderId="11" xfId="0" applyBorder="1" applyAlignment="1">
      <alignment horizontal="left" vertical="center" wrapText="1"/>
    </xf>
    <xf numFmtId="0" fontId="0" fillId="5" borderId="18" xfId="0" applyFont="1" applyFill="1" applyBorder="1" applyAlignment="1">
      <alignment horizontal="center" vertical="center" wrapText="1"/>
    </xf>
    <xf numFmtId="0" fontId="0" fillId="0" borderId="0" xfId="0" applyFont="1" applyAlignment="1">
      <alignment horizontal="left" vertical="center" wrapText="1"/>
    </xf>
    <xf numFmtId="0" fontId="27" fillId="17" borderId="0" xfId="0" applyFont="1" applyFill="1" applyAlignment="1">
      <alignment vertical="center"/>
    </xf>
    <xf numFmtId="0" fontId="24" fillId="17" borderId="0" xfId="0" applyFont="1" applyFill="1" applyAlignment="1">
      <alignment horizontal="left" vertical="center" wrapText="1"/>
    </xf>
    <xf numFmtId="0" fontId="0" fillId="6" borderId="0" xfId="0" applyFont="1" applyFill="1" applyAlignment="1">
      <alignment horizontal="left" vertical="center" wrapText="1"/>
    </xf>
    <xf numFmtId="0" fontId="0" fillId="0" borderId="10" xfId="0" applyFont="1" applyBorder="1" applyAlignment="1">
      <alignment horizontal="left" vertical="center" wrapText="1"/>
    </xf>
    <xf numFmtId="0" fontId="0" fillId="17" borderId="0" xfId="0" applyFont="1" applyFill="1" applyAlignment="1">
      <alignment horizontal="left" vertical="center" wrapText="1"/>
    </xf>
    <xf numFmtId="0" fontId="0" fillId="0" borderId="0" xfId="0" applyFont="1" applyAlignment="1">
      <alignment horizontal="center" vertical="center" wrapText="1"/>
    </xf>
    <xf numFmtId="0" fontId="0" fillId="6" borderId="0" xfId="0" applyFont="1" applyFill="1" applyAlignment="1">
      <alignment horizontal="center" vertical="center" wrapText="1"/>
    </xf>
    <xf numFmtId="0" fontId="35" fillId="19" borderId="19"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17" borderId="0" xfId="0" applyFont="1" applyFill="1" applyAlignment="1">
      <alignment horizontal="center" vertical="center" wrapText="1"/>
    </xf>
    <xf numFmtId="0" fontId="0" fillId="0" borderId="0" xfId="0" applyFont="1" applyAlignment="1">
      <alignment vertical="center" wrapText="1"/>
    </xf>
    <xf numFmtId="0" fontId="0" fillId="6" borderId="0" xfId="0" applyFont="1" applyFill="1" applyAlignment="1">
      <alignment horizontal="right" vertical="center" wrapText="1"/>
    </xf>
    <xf numFmtId="0" fontId="0" fillId="17" borderId="0" xfId="0" applyFont="1" applyFill="1" applyAlignment="1">
      <alignment vertical="center" wrapText="1"/>
    </xf>
    <xf numFmtId="0" fontId="8" fillId="0" borderId="0" xfId="51" applyFont="1" applyAlignment="1">
      <alignment horizontal="center" vertical="center"/>
      <protection/>
    </xf>
    <xf numFmtId="0" fontId="47" fillId="0" borderId="0" xfId="51" applyFont="1" applyAlignment="1">
      <alignment vertical="center"/>
      <protection/>
    </xf>
    <xf numFmtId="0" fontId="8" fillId="0" borderId="0" xfId="51" applyFont="1">
      <alignment/>
      <protection/>
    </xf>
    <xf numFmtId="0" fontId="48" fillId="20" borderId="10" xfId="51" applyFont="1" applyFill="1" applyBorder="1" applyAlignment="1">
      <alignment horizontal="center" vertical="center" wrapText="1"/>
      <protection/>
    </xf>
    <xf numFmtId="0" fontId="48" fillId="20" borderId="19" xfId="51" applyFont="1" applyFill="1" applyBorder="1" applyAlignment="1">
      <alignment horizontal="center" vertical="center" wrapText="1"/>
      <protection/>
    </xf>
    <xf numFmtId="0" fontId="48" fillId="20" borderId="15" xfId="51" applyFont="1" applyFill="1" applyBorder="1" applyAlignment="1">
      <alignment horizontal="center" vertical="center" wrapText="1"/>
      <protection/>
    </xf>
    <xf numFmtId="0" fontId="48" fillId="20" borderId="11" xfId="51" applyFont="1" applyFill="1" applyBorder="1" applyAlignment="1">
      <alignment horizontal="center" vertical="center" wrapText="1"/>
      <protection/>
    </xf>
    <xf numFmtId="0" fontId="8" fillId="0" borderId="0" xfId="51" applyFont="1" applyAlignment="1">
      <alignment vertical="center"/>
      <protection/>
    </xf>
    <xf numFmtId="0" fontId="49" fillId="6" borderId="20" xfId="51" applyFont="1" applyFill="1" applyBorder="1" applyAlignment="1">
      <alignment horizontal="center" vertical="center" wrapText="1"/>
      <protection/>
    </xf>
    <xf numFmtId="0" fontId="50" fillId="6" borderId="18" xfId="51" applyFont="1" applyFill="1" applyBorder="1" applyAlignment="1">
      <alignment horizontal="center" wrapText="1"/>
      <protection/>
    </xf>
    <xf numFmtId="0" fontId="49" fillId="0" borderId="21" xfId="51" applyFont="1" applyBorder="1" applyAlignment="1">
      <alignment horizontal="center" vertical="center" wrapText="1"/>
      <protection/>
    </xf>
    <xf numFmtId="0" fontId="51" fillId="0" borderId="11" xfId="51" applyFont="1" applyBorder="1" applyAlignment="1">
      <alignment horizontal="center" vertical="center" wrapText="1"/>
      <protection/>
    </xf>
    <xf numFmtId="0" fontId="51" fillId="0" borderId="10" xfId="51" applyFont="1" applyBorder="1" applyAlignment="1">
      <alignment horizontal="center" vertical="center" wrapText="1"/>
      <protection/>
    </xf>
    <xf numFmtId="0" fontId="51" fillId="0" borderId="22" xfId="51" applyFont="1" applyBorder="1" applyAlignment="1">
      <alignment horizontal="center" vertical="center" textRotation="180" wrapText="1"/>
      <protection/>
    </xf>
    <xf numFmtId="0" fontId="51" fillId="0" borderId="15" xfId="51" applyFont="1" applyBorder="1" applyAlignment="1">
      <alignment horizontal="center" vertical="center" wrapText="1"/>
      <protection/>
    </xf>
    <xf numFmtId="0" fontId="52" fillId="6" borderId="10" xfId="51" applyFont="1" applyFill="1" applyBorder="1" applyAlignment="1">
      <alignment horizontal="center" vertical="center"/>
      <protection/>
    </xf>
    <xf numFmtId="0" fontId="53" fillId="6" borderId="15" xfId="51" applyFont="1" applyFill="1" applyBorder="1" applyAlignment="1">
      <alignment horizontal="left" wrapText="1"/>
      <protection/>
    </xf>
    <xf numFmtId="0" fontId="52" fillId="6" borderId="15" xfId="51" applyFont="1" applyFill="1" applyBorder="1" applyAlignment="1">
      <alignment horizontal="center" vertical="center" wrapText="1"/>
      <protection/>
    </xf>
    <xf numFmtId="0" fontId="54" fillId="6" borderId="11" xfId="51" applyFont="1" applyFill="1" applyBorder="1" applyAlignment="1">
      <alignment horizontal="center" vertical="center" wrapText="1"/>
      <protection/>
    </xf>
    <xf numFmtId="0" fontId="54" fillId="6" borderId="10" xfId="51" applyFont="1" applyFill="1" applyBorder="1" applyAlignment="1">
      <alignment horizontal="center" vertical="center" wrapText="1"/>
      <protection/>
    </xf>
    <xf numFmtId="0" fontId="52" fillId="6" borderId="11" xfId="51" applyFont="1" applyFill="1" applyBorder="1" applyAlignment="1">
      <alignment horizontal="center" vertical="center" textRotation="180" wrapText="1"/>
      <protection/>
    </xf>
    <xf numFmtId="0" fontId="54" fillId="6" borderId="15" xfId="51" applyFont="1" applyFill="1" applyBorder="1" applyAlignment="1">
      <alignment horizontal="center" vertical="center" wrapText="1"/>
      <protection/>
    </xf>
    <xf numFmtId="0" fontId="0" fillId="0" borderId="11" xfId="47" applyFont="1" applyBorder="1" applyAlignment="1">
      <alignment vertical="center"/>
      <protection/>
    </xf>
    <xf numFmtId="0" fontId="0" fillId="0" borderId="11" xfId="47" applyFont="1" applyBorder="1" applyAlignment="1">
      <alignment vertical="center" wrapText="1"/>
      <protection/>
    </xf>
    <xf numFmtId="0" fontId="54" fillId="0" borderId="23" xfId="51" applyFont="1" applyBorder="1" applyAlignment="1">
      <alignment horizontal="center" vertical="center" wrapText="1"/>
      <protection/>
    </xf>
    <xf numFmtId="0" fontId="55" fillId="12" borderId="11" xfId="51" applyFont="1" applyFill="1" applyBorder="1" applyAlignment="1">
      <alignment horizontal="center" vertical="center" wrapText="1"/>
      <protection/>
    </xf>
    <xf numFmtId="0" fontId="55" fillId="12" borderId="10" xfId="51" applyFont="1" applyFill="1" applyBorder="1" applyAlignment="1">
      <alignment horizontal="center" vertical="center" wrapText="1"/>
      <protection/>
    </xf>
    <xf numFmtId="0" fontId="54" fillId="0" borderId="23" xfId="51" applyFont="1" applyBorder="1" applyAlignment="1">
      <alignment horizontal="center" vertical="center" textRotation="180" wrapText="1"/>
      <protection/>
    </xf>
    <xf numFmtId="0" fontId="54" fillId="0" borderId="15" xfId="51" applyFont="1" applyBorder="1" applyAlignment="1">
      <alignment horizontal="center" vertical="center" wrapText="1"/>
      <protection/>
    </xf>
    <xf numFmtId="0" fontId="54" fillId="0" borderId="11" xfId="51" applyFont="1" applyBorder="1" applyAlignment="1">
      <alignment horizontal="center" vertical="center" wrapText="1"/>
      <protection/>
    </xf>
    <xf numFmtId="0" fontId="54" fillId="0" borderId="22" xfId="51" applyFont="1" applyBorder="1" applyAlignment="1">
      <alignment horizontal="center" vertical="center" wrapText="1"/>
      <protection/>
    </xf>
    <xf numFmtId="0" fontId="55" fillId="0" borderId="11" xfId="51" applyFont="1" applyBorder="1" applyAlignment="1">
      <alignment horizontal="center" vertical="center" wrapText="1"/>
      <protection/>
    </xf>
    <xf numFmtId="0" fontId="55" fillId="0" borderId="10" xfId="51" applyFont="1" applyBorder="1" applyAlignment="1">
      <alignment horizontal="center" vertical="center" wrapText="1"/>
      <protection/>
    </xf>
    <xf numFmtId="0" fontId="54" fillId="0" borderId="22" xfId="51" applyFont="1" applyBorder="1" applyAlignment="1">
      <alignment horizontal="center" vertical="center" textRotation="180" wrapText="1"/>
      <protection/>
    </xf>
    <xf numFmtId="0" fontId="55" fillId="6" borderId="11" xfId="51" applyFont="1" applyFill="1" applyBorder="1" applyAlignment="1">
      <alignment horizontal="center" vertical="center" wrapText="1"/>
      <protection/>
    </xf>
    <xf numFmtId="0" fontId="55" fillId="6" borderId="10" xfId="51" applyFont="1" applyFill="1" applyBorder="1" applyAlignment="1">
      <alignment horizontal="center" vertical="center" wrapText="1"/>
      <protection/>
    </xf>
    <xf numFmtId="0" fontId="54" fillId="0" borderId="16" xfId="51" applyFont="1" applyBorder="1" applyAlignment="1">
      <alignment horizontal="center" vertical="center" wrapText="1"/>
      <protection/>
    </xf>
    <xf numFmtId="0" fontId="54" fillId="0" borderId="16" xfId="51" applyFont="1" applyBorder="1" applyAlignment="1">
      <alignment horizontal="center" vertical="center" textRotation="180" wrapText="1"/>
      <protection/>
    </xf>
    <xf numFmtId="0" fontId="54" fillId="7" borderId="15" xfId="51" applyFont="1" applyFill="1" applyBorder="1" applyAlignment="1">
      <alignment horizontal="center" vertical="center" wrapText="1"/>
      <protection/>
    </xf>
    <xf numFmtId="0" fontId="52" fillId="6" borderId="10" xfId="51" applyFont="1" applyFill="1" applyBorder="1" applyAlignment="1">
      <alignment horizontal="center" vertical="center" textRotation="180" wrapText="1"/>
      <protection/>
    </xf>
    <xf numFmtId="0" fontId="49" fillId="6" borderId="19" xfId="51" applyFont="1" applyFill="1" applyBorder="1" applyAlignment="1">
      <alignment horizontal="left" vertical="center" wrapText="1"/>
      <protection/>
    </xf>
    <xf numFmtId="0" fontId="52" fillId="6" borderId="11" xfId="51" applyFont="1" applyFill="1" applyBorder="1" applyAlignment="1">
      <alignment horizontal="center" vertical="center" wrapText="1"/>
      <protection/>
    </xf>
    <xf numFmtId="0" fontId="56" fillId="6" borderId="15" xfId="51" applyFont="1" applyFill="1" applyBorder="1" applyAlignment="1">
      <alignment horizontal="center" wrapText="1"/>
      <protection/>
    </xf>
    <xf numFmtId="0" fontId="54" fillId="0" borderId="11" xfId="51" applyFont="1" applyFill="1" applyBorder="1" applyAlignment="1">
      <alignment horizontal="center" vertical="center" wrapText="1"/>
      <protection/>
    </xf>
    <xf numFmtId="0" fontId="51" fillId="0" borderId="14" xfId="51" applyFont="1" applyBorder="1" applyAlignment="1">
      <alignment horizontal="left" vertical="center" wrapText="1"/>
      <protection/>
    </xf>
    <xf numFmtId="0" fontId="54" fillId="0" borderId="10" xfId="51" applyFont="1" applyBorder="1" applyAlignment="1">
      <alignment horizontal="center" vertical="center" wrapText="1"/>
      <protection/>
    </xf>
    <xf numFmtId="0" fontId="51" fillId="0" borderId="11" xfId="51" applyFont="1" applyBorder="1" applyAlignment="1">
      <alignment horizontal="left" vertical="center" wrapText="1"/>
      <protection/>
    </xf>
    <xf numFmtId="0" fontId="54" fillId="0" borderId="11" xfId="51" applyFont="1" applyFill="1" applyBorder="1" applyAlignment="1">
      <alignment horizontal="center" vertical="center"/>
      <protection/>
    </xf>
    <xf numFmtId="0" fontId="57" fillId="0" borderId="11" xfId="51" applyFont="1" applyBorder="1" applyAlignment="1">
      <alignment horizontal="left" vertical="center"/>
      <protection/>
    </xf>
    <xf numFmtId="0" fontId="54" fillId="0" borderId="13" xfId="51" applyFont="1" applyFill="1" applyBorder="1" applyAlignment="1">
      <alignment horizontal="center" vertical="center"/>
      <protection/>
    </xf>
    <xf numFmtId="0" fontId="51" fillId="0" borderId="13" xfId="51" applyFont="1" applyBorder="1" applyAlignment="1">
      <alignment horizontal="left" vertical="center" wrapText="1"/>
      <protection/>
    </xf>
    <xf numFmtId="0" fontId="54" fillId="0" borderId="14" xfId="51" applyFont="1" applyFill="1" applyBorder="1" applyAlignment="1">
      <alignment horizontal="center" vertical="center"/>
      <protection/>
    </xf>
    <xf numFmtId="0" fontId="57" fillId="0" borderId="0" xfId="51" applyFont="1" applyAlignment="1">
      <alignment vertical="center"/>
      <protection/>
    </xf>
    <xf numFmtId="0" fontId="51" fillId="0" borderId="19" xfId="51" applyFont="1" applyBorder="1" applyAlignment="1">
      <alignment horizontal="left" vertical="center" wrapText="1"/>
      <protection/>
    </xf>
    <xf numFmtId="0" fontId="28" fillId="21" borderId="10" xfId="0" applyFont="1" applyFill="1" applyBorder="1" applyAlignment="1">
      <alignment horizontal="right" vertical="center" wrapText="1"/>
    </xf>
    <xf numFmtId="0" fontId="35" fillId="21" borderId="19" xfId="0" applyFont="1" applyFill="1" applyBorder="1" applyAlignment="1">
      <alignment horizontal="center" vertical="center" wrapText="1"/>
    </xf>
    <xf numFmtId="0" fontId="34" fillId="2" borderId="11" xfId="0" applyFont="1" applyFill="1" applyBorder="1" applyAlignment="1">
      <alignment horizontal="center" vertical="center" wrapText="1"/>
    </xf>
    <xf numFmtId="0" fontId="0" fillId="0" borderId="11" xfId="0" applyBorder="1" applyAlignment="1">
      <alignment vertical="center" wrapText="1"/>
    </xf>
    <xf numFmtId="0" fontId="0" fillId="0" borderId="0" xfId="0" applyFont="1" applyAlignment="1">
      <alignment wrapText="1"/>
    </xf>
    <xf numFmtId="0" fontId="0" fillId="0" borderId="11" xfId="0" applyFont="1" applyBorder="1" applyAlignment="1">
      <alignment vertical="center" wrapText="1"/>
    </xf>
    <xf numFmtId="0" fontId="0" fillId="0" borderId="11" xfId="0" applyFont="1" applyBorder="1" applyAlignment="1">
      <alignment horizontal="left" vertical="center" wrapText="1"/>
    </xf>
    <xf numFmtId="0" fontId="0" fillId="0" borderId="0" xfId="0" applyFont="1" applyAlignment="1">
      <alignment/>
    </xf>
    <xf numFmtId="0" fontId="0" fillId="0" borderId="10" xfId="0" applyFont="1" applyBorder="1" applyAlignment="1">
      <alignment vertical="center" wrapText="1"/>
    </xf>
    <xf numFmtId="0" fontId="0" fillId="0" borderId="19" xfId="0" applyBorder="1" applyAlignment="1">
      <alignment vertical="center" wrapText="1"/>
    </xf>
    <xf numFmtId="0" fontId="0" fillId="0" borderId="13" xfId="0" applyFont="1" applyFill="1" applyBorder="1" applyAlignment="1">
      <alignment horizontal="center" vertical="center" wrapText="1"/>
    </xf>
    <xf numFmtId="0" fontId="0" fillId="0" borderId="20" xfId="0" applyBorder="1" applyAlignment="1">
      <alignment vertical="center" wrapText="1"/>
    </xf>
    <xf numFmtId="0" fontId="0" fillId="0" borderId="24" xfId="0" applyFont="1" applyBorder="1" applyAlignment="1">
      <alignment vertical="center" wrapText="1"/>
    </xf>
    <xf numFmtId="0" fontId="0" fillId="0" borderId="24" xfId="0" applyFont="1" applyBorder="1" applyAlignment="1">
      <alignment vertical="center" wrapText="1"/>
    </xf>
    <xf numFmtId="0" fontId="0" fillId="0" borderId="20" xfId="0" applyFont="1" applyBorder="1" applyAlignment="1">
      <alignment vertical="center" wrapText="1"/>
    </xf>
    <xf numFmtId="0" fontId="0" fillId="0" borderId="0" xfId="0" applyBorder="1" applyAlignment="1">
      <alignment vertical="center" wrapText="1"/>
    </xf>
    <xf numFmtId="0" fontId="0" fillId="0" borderId="0" xfId="0" applyFont="1" applyBorder="1" applyAlignment="1">
      <alignment horizontal="left" vertical="center" wrapText="1"/>
    </xf>
    <xf numFmtId="0" fontId="32" fillId="0" borderId="24" xfId="0" applyFont="1" applyBorder="1" applyAlignment="1">
      <alignment wrapText="1"/>
    </xf>
    <xf numFmtId="0" fontId="23" fillId="22" borderId="0" xfId="0" applyFont="1" applyFill="1" applyAlignment="1">
      <alignment wrapText="1"/>
    </xf>
    <xf numFmtId="0" fontId="28" fillId="0" borderId="24" xfId="0" applyFont="1" applyBorder="1" applyAlignment="1">
      <alignment vertical="center" wrapText="1"/>
    </xf>
    <xf numFmtId="0" fontId="32" fillId="0" borderId="24" xfId="0" applyFont="1" applyBorder="1" applyAlignment="1">
      <alignment vertical="center" wrapText="1"/>
    </xf>
    <xf numFmtId="0" fontId="23" fillId="0" borderId="24" xfId="0" applyFont="1" applyBorder="1" applyAlignment="1">
      <alignment vertical="center" wrapText="1"/>
    </xf>
    <xf numFmtId="0" fontId="23" fillId="0" borderId="24" xfId="0" applyFont="1" applyBorder="1" applyAlignment="1">
      <alignment wrapText="1"/>
    </xf>
    <xf numFmtId="0" fontId="35" fillId="0" borderId="24" xfId="0" applyFont="1" applyBorder="1" applyAlignment="1">
      <alignment wrapText="1"/>
    </xf>
    <xf numFmtId="0" fontId="0" fillId="0" borderId="24" xfId="0" applyFont="1" applyBorder="1" applyAlignment="1">
      <alignment wrapText="1"/>
    </xf>
    <xf numFmtId="0" fontId="27" fillId="23" borderId="0" xfId="52" applyFont="1" applyFill="1" applyAlignment="1">
      <alignment vertical="center"/>
      <protection/>
    </xf>
    <xf numFmtId="0" fontId="27" fillId="23" borderId="0" xfId="52" applyFont="1" applyFill="1" applyAlignment="1">
      <alignment vertical="center"/>
      <protection/>
    </xf>
    <xf numFmtId="0" fontId="27" fillId="23" borderId="0" xfId="52" applyFont="1" applyFill="1" applyAlignment="1">
      <alignment vertical="center" wrapText="1"/>
      <protection/>
    </xf>
    <xf numFmtId="0" fontId="24" fillId="23" borderId="0" xfId="52" applyFont="1" applyFill="1" applyAlignment="1">
      <alignment vertical="center" wrapText="1"/>
      <protection/>
    </xf>
    <xf numFmtId="0" fontId="27" fillId="0" borderId="0" xfId="52" applyFont="1" applyFill="1" applyAlignment="1">
      <alignment vertical="center" wrapText="1"/>
      <protection/>
    </xf>
    <xf numFmtId="0" fontId="43" fillId="22" borderId="0" xfId="52" applyFont="1" applyFill="1" applyAlignment="1">
      <alignment horizontal="right" vertical="center" wrapText="1"/>
      <protection/>
    </xf>
    <xf numFmtId="0" fontId="0" fillId="22" borderId="0" xfId="52" applyFont="1" applyFill="1" applyAlignment="1">
      <alignment horizontal="right" vertical="center" wrapText="1"/>
      <protection/>
    </xf>
    <xf numFmtId="0" fontId="0" fillId="22" borderId="0" xfId="52" applyFill="1" applyAlignment="1">
      <alignment vertical="center" wrapText="1"/>
      <protection/>
    </xf>
    <xf numFmtId="0" fontId="0" fillId="0" borderId="0" xfId="52" applyFill="1" applyAlignment="1">
      <alignment vertical="center" wrapText="1"/>
      <protection/>
    </xf>
    <xf numFmtId="0" fontId="0" fillId="23" borderId="0" xfId="52" applyFill="1" applyAlignment="1">
      <alignment vertical="center" wrapText="1"/>
      <protection/>
    </xf>
    <xf numFmtId="0" fontId="0" fillId="0" borderId="0" xfId="52" applyAlignment="1">
      <alignment vertical="center" wrapText="1"/>
      <protection/>
    </xf>
    <xf numFmtId="0" fontId="0" fillId="24" borderId="24" xfId="52" applyFont="1" applyFill="1" applyBorder="1" applyAlignment="1">
      <alignment horizontal="center" vertical="center" wrapText="1"/>
      <protection/>
    </xf>
    <xf numFmtId="0" fontId="0" fillId="24" borderId="24" xfId="52" applyFont="1" applyFill="1" applyBorder="1" applyAlignment="1">
      <alignment horizontal="center" vertical="center" wrapText="1"/>
      <protection/>
    </xf>
    <xf numFmtId="0" fontId="34" fillId="24" borderId="25" xfId="52" applyFont="1" applyFill="1" applyBorder="1" applyAlignment="1">
      <alignment horizontal="center" vertical="center" wrapText="1"/>
      <protection/>
    </xf>
    <xf numFmtId="0" fontId="46" fillId="0" borderId="24" xfId="52" applyFont="1" applyBorder="1" applyAlignment="1">
      <alignment horizontal="center" vertical="center" wrapText="1"/>
      <protection/>
    </xf>
    <xf numFmtId="0" fontId="0" fillId="0" borderId="24" xfId="52" applyFont="1" applyFill="1" applyBorder="1" applyAlignment="1">
      <alignment horizontal="center" vertical="center" wrapText="1"/>
      <protection/>
    </xf>
    <xf numFmtId="0" fontId="0" fillId="0" borderId="24" xfId="52" applyFont="1" applyFill="1" applyBorder="1" applyAlignment="1">
      <alignment horizontal="center" vertical="center" wrapText="1"/>
      <protection/>
    </xf>
    <xf numFmtId="0" fontId="0" fillId="0" borderId="26" xfId="52" applyBorder="1" applyAlignment="1">
      <alignment vertical="center" wrapText="1"/>
      <protection/>
    </xf>
    <xf numFmtId="0" fontId="0" fillId="0" borderId="26" xfId="52" applyFont="1" applyBorder="1" applyAlignment="1">
      <alignment vertical="center" wrapText="1"/>
      <protection/>
    </xf>
    <xf numFmtId="0" fontId="0" fillId="0" borderId="24" xfId="52" applyBorder="1" applyAlignment="1">
      <alignment vertical="center" wrapText="1"/>
      <protection/>
    </xf>
    <xf numFmtId="0" fontId="0" fillId="23" borderId="0" xfId="52" applyFont="1" applyFill="1" applyAlignment="1">
      <alignment vertical="center" wrapText="1"/>
      <protection/>
    </xf>
    <xf numFmtId="0" fontId="0" fillId="0" borderId="0" xfId="52" applyFont="1" applyAlignment="1">
      <alignment vertical="center" wrapText="1"/>
      <protection/>
    </xf>
    <xf numFmtId="0" fontId="0" fillId="25" borderId="27" xfId="52" applyFill="1" applyBorder="1" applyAlignment="1">
      <alignment horizontal="center" vertical="center" wrapText="1"/>
      <protection/>
    </xf>
    <xf numFmtId="0" fontId="0" fillId="25" borderId="28" xfId="52" applyFill="1" applyBorder="1" applyAlignment="1">
      <alignment horizontal="center" vertical="center" wrapText="1"/>
      <protection/>
    </xf>
    <xf numFmtId="0" fontId="0" fillId="0" borderId="26" xfId="52" applyFont="1" applyBorder="1" applyAlignment="1">
      <alignment vertical="center" wrapText="1"/>
      <protection/>
    </xf>
    <xf numFmtId="0" fontId="0" fillId="0" borderId="11" xfId="0" applyBorder="1" applyAlignment="1">
      <alignment/>
    </xf>
    <xf numFmtId="0" fontId="0" fillId="2" borderId="0" xfId="0" applyFont="1" applyFill="1" applyBorder="1" applyAlignment="1">
      <alignment horizontal="center" vertical="center"/>
    </xf>
    <xf numFmtId="0" fontId="35" fillId="0" borderId="0" xfId="0" applyFont="1" applyBorder="1" applyAlignment="1">
      <alignment horizontal="center" vertical="center" wrapText="1"/>
    </xf>
    <xf numFmtId="0" fontId="0" fillId="0" borderId="0" xfId="0" applyBorder="1" applyAlignment="1">
      <alignment/>
    </xf>
    <xf numFmtId="0" fontId="42" fillId="12" borderId="0" xfId="0" applyFont="1" applyFill="1" applyBorder="1" applyAlignment="1">
      <alignment/>
    </xf>
    <xf numFmtId="0" fontId="26" fillId="12" borderId="0" xfId="0" applyFont="1" applyFill="1" applyBorder="1" applyAlignment="1">
      <alignment/>
    </xf>
    <xf numFmtId="2" fontId="0" fillId="5" borderId="11" xfId="0" applyNumberFormat="1" applyFill="1" applyBorder="1" applyAlignment="1">
      <alignment horizontal="center" vertical="center" wrapText="1"/>
    </xf>
    <xf numFmtId="2" fontId="35" fillId="19" borderId="15" xfId="0" applyNumberFormat="1" applyFont="1" applyFill="1" applyBorder="1" applyAlignment="1">
      <alignment horizontal="center" vertical="center" wrapText="1"/>
    </xf>
    <xf numFmtId="2" fontId="0" fillId="5" borderId="29" xfId="0" applyNumberFormat="1" applyFont="1" applyFill="1" applyBorder="1" applyAlignment="1">
      <alignment horizontal="center" vertical="center" wrapText="1"/>
    </xf>
    <xf numFmtId="0" fontId="35" fillId="0" borderId="30" xfId="0" applyFont="1" applyBorder="1" applyAlignment="1">
      <alignment horizontal="center" vertical="center" wrapText="1"/>
    </xf>
    <xf numFmtId="0" fontId="41" fillId="2" borderId="30" xfId="0" applyFont="1" applyFill="1" applyBorder="1" applyAlignment="1">
      <alignment vertical="center"/>
    </xf>
    <xf numFmtId="0" fontId="35" fillId="2" borderId="30" xfId="0" applyFont="1" applyFill="1" applyBorder="1" applyAlignment="1">
      <alignment vertical="center"/>
    </xf>
    <xf numFmtId="0" fontId="0" fillId="0" borderId="30" xfId="0" applyFont="1" applyBorder="1" applyAlignment="1">
      <alignment vertical="center" wrapText="1"/>
    </xf>
    <xf numFmtId="0" fontId="0" fillId="17" borderId="30" xfId="0" applyFont="1" applyFill="1" applyBorder="1" applyAlignment="1">
      <alignment vertical="center"/>
    </xf>
    <xf numFmtId="0" fontId="35" fillId="2" borderId="30" xfId="0" applyFont="1" applyFill="1" applyBorder="1" applyAlignment="1">
      <alignment vertical="center" wrapText="1"/>
    </xf>
    <xf numFmtId="0" fontId="0" fillId="0" borderId="30" xfId="0" applyFont="1" applyBorder="1" applyAlignment="1">
      <alignment vertical="center"/>
    </xf>
    <xf numFmtId="0" fontId="42" fillId="12" borderId="30" xfId="0" applyFont="1" applyFill="1" applyBorder="1" applyAlignment="1">
      <alignment/>
    </xf>
    <xf numFmtId="0" fontId="0" fillId="0" borderId="30" xfId="0" applyBorder="1" applyAlignment="1">
      <alignment/>
    </xf>
    <xf numFmtId="2" fontId="35" fillId="19" borderId="19" xfId="0" applyNumberFormat="1" applyFont="1" applyFill="1" applyBorder="1" applyAlignment="1">
      <alignment horizontal="center" vertical="center" wrapText="1"/>
    </xf>
    <xf numFmtId="0" fontId="0" fillId="0" borderId="30" xfId="0" applyBorder="1" applyAlignment="1">
      <alignment vertical="center"/>
    </xf>
    <xf numFmtId="2" fontId="0" fillId="25" borderId="24" xfId="52" applyNumberFormat="1" applyFill="1" applyBorder="1" applyAlignment="1">
      <alignment horizontal="center" vertical="center" wrapText="1"/>
      <protection/>
    </xf>
    <xf numFmtId="2" fontId="35" fillId="26" borderId="31" xfId="52" applyNumberFormat="1" applyFont="1" applyFill="1" applyBorder="1" applyAlignment="1">
      <alignment horizontal="center" vertical="center" wrapText="1"/>
      <protection/>
    </xf>
    <xf numFmtId="0" fontId="0" fillId="2" borderId="14" xfId="0" applyFill="1" applyBorder="1" applyAlignment="1">
      <alignment horizontal="left" vertical="center" wrapText="1"/>
    </xf>
    <xf numFmtId="0" fontId="42" fillId="12" borderId="30" xfId="0" applyFont="1" applyFill="1" applyBorder="1" applyAlignment="1">
      <alignment/>
    </xf>
    <xf numFmtId="0" fontId="42" fillId="12" borderId="0" xfId="0" applyFont="1" applyFill="1" applyBorder="1" applyAlignment="1">
      <alignment/>
    </xf>
    <xf numFmtId="0" fontId="0" fillId="0" borderId="24" xfId="0" applyBorder="1" applyAlignment="1">
      <alignment wrapText="1"/>
    </xf>
    <xf numFmtId="0" fontId="0" fillId="0" borderId="11" xfId="0" applyBorder="1" applyAlignment="1">
      <alignment wrapText="1"/>
    </xf>
    <xf numFmtId="0" fontId="0" fillId="0" borderId="32" xfId="0" applyFont="1" applyBorder="1" applyAlignment="1">
      <alignment wrapText="1"/>
    </xf>
    <xf numFmtId="0" fontId="0" fillId="0" borderId="24" xfId="0" applyBorder="1" applyAlignment="1">
      <alignment vertical="center" wrapText="1"/>
    </xf>
    <xf numFmtId="0" fontId="35" fillId="2" borderId="0" xfId="0" applyFont="1" applyFill="1" applyBorder="1" applyAlignment="1">
      <alignment vertical="center"/>
    </xf>
    <xf numFmtId="0" fontId="0" fillId="0" borderId="0" xfId="0" applyFont="1" applyFill="1" applyBorder="1" applyAlignment="1">
      <alignment horizontal="center" vertical="center"/>
    </xf>
    <xf numFmtId="0" fontId="0" fillId="0" borderId="26" xfId="52" applyFont="1" applyBorder="1" applyAlignment="1">
      <alignment vertical="center" wrapText="1"/>
      <protection/>
    </xf>
    <xf numFmtId="0" fontId="0" fillId="0" borderId="26" xfId="0" applyBorder="1" applyAlignment="1">
      <alignment vertical="center" wrapText="1"/>
    </xf>
    <xf numFmtId="0" fontId="46" fillId="0" borderId="15" xfId="0" applyFont="1" applyBorder="1" applyAlignment="1">
      <alignment horizontal="center" vertical="center" wrapText="1"/>
    </xf>
    <xf numFmtId="0" fontId="0" fillId="2" borderId="13" xfId="0" applyFill="1" applyBorder="1" applyAlignment="1">
      <alignment horizontal="center" vertical="center" wrapText="1"/>
    </xf>
    <xf numFmtId="0" fontId="0" fillId="2" borderId="24" xfId="0" applyFont="1" applyFill="1" applyBorder="1" applyAlignment="1">
      <alignment horizontal="center" vertical="center" wrapText="1"/>
    </xf>
    <xf numFmtId="0" fontId="0" fillId="27" borderId="33" xfId="0" applyFill="1" applyBorder="1" applyAlignment="1">
      <alignment horizontal="center" vertical="center" wrapText="1"/>
    </xf>
    <xf numFmtId="0" fontId="0" fillId="28" borderId="26" xfId="0" applyFill="1" applyBorder="1" applyAlignment="1">
      <alignment horizontal="left" vertical="center" wrapText="1"/>
    </xf>
    <xf numFmtId="0" fontId="0" fillId="5" borderId="24"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5" xfId="0" applyFont="1" applyFill="1" applyBorder="1" applyAlignment="1">
      <alignment horizontal="center" vertical="center" wrapText="1"/>
    </xf>
    <xf numFmtId="0" fontId="0" fillId="0" borderId="31" xfId="0" applyBorder="1" applyAlignment="1">
      <alignment vertical="center" wrapText="1"/>
    </xf>
    <xf numFmtId="0" fontId="0" fillId="29" borderId="15" xfId="0" applyFont="1" applyFill="1" applyBorder="1" applyAlignment="1">
      <alignment horizontal="center" vertical="center" wrapText="1"/>
    </xf>
    <xf numFmtId="0" fontId="0" fillId="30" borderId="34" xfId="0" applyFill="1" applyBorder="1" applyAlignment="1">
      <alignment horizontal="center" vertical="center"/>
    </xf>
    <xf numFmtId="0" fontId="0" fillId="30" borderId="35" xfId="0" applyFill="1" applyBorder="1" applyAlignment="1">
      <alignment horizontal="center" vertical="center"/>
    </xf>
    <xf numFmtId="0" fontId="41" fillId="31" borderId="30" xfId="0" applyFont="1" applyFill="1" applyBorder="1" applyAlignment="1">
      <alignment vertical="center"/>
    </xf>
    <xf numFmtId="0" fontId="0" fillId="31" borderId="0" xfId="0" applyFont="1" applyFill="1" applyBorder="1" applyAlignment="1">
      <alignment vertical="center"/>
    </xf>
    <xf numFmtId="0" fontId="0" fillId="30" borderId="0" xfId="0" applyFont="1" applyFill="1" applyBorder="1" applyAlignment="1">
      <alignment horizontal="center" vertical="center"/>
    </xf>
    <xf numFmtId="0" fontId="41" fillId="31" borderId="0" xfId="0" applyFont="1" applyFill="1" applyBorder="1" applyAlignment="1">
      <alignment vertical="center"/>
    </xf>
    <xf numFmtId="0" fontId="35" fillId="31" borderId="30" xfId="0" applyFont="1" applyFill="1" applyBorder="1" applyAlignment="1">
      <alignment vertical="center"/>
    </xf>
    <xf numFmtId="0" fontId="0" fillId="31" borderId="0" xfId="0" applyFont="1" applyFill="1" applyBorder="1" applyAlignment="1">
      <alignment vertical="center" wrapText="1"/>
    </xf>
    <xf numFmtId="0" fontId="0" fillId="30" borderId="30" xfId="0" applyFont="1" applyFill="1" applyBorder="1" applyAlignment="1">
      <alignment vertical="center"/>
    </xf>
    <xf numFmtId="0" fontId="0" fillId="30" borderId="0" xfId="0" applyFont="1" applyFill="1" applyBorder="1" applyAlignment="1">
      <alignment vertical="center"/>
    </xf>
    <xf numFmtId="0" fontId="35" fillId="31" borderId="0" xfId="0" applyFont="1" applyFill="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31" borderId="0" xfId="0" applyFont="1" applyFill="1" applyBorder="1" applyAlignment="1">
      <alignment horizontal="center" vertical="center"/>
    </xf>
    <xf numFmtId="0" fontId="0" fillId="30" borderId="0" xfId="0" applyFill="1" applyBorder="1" applyAlignment="1">
      <alignment vertical="center"/>
    </xf>
    <xf numFmtId="0" fontId="0" fillId="31" borderId="0" xfId="0" applyFill="1" applyBorder="1" applyAlignment="1">
      <alignment horizontal="center" vertical="center"/>
    </xf>
    <xf numFmtId="0" fontId="41" fillId="32" borderId="36" xfId="0" applyFont="1" applyFill="1" applyBorder="1" applyAlignment="1">
      <alignment vertical="center"/>
    </xf>
    <xf numFmtId="0" fontId="0" fillId="32" borderId="34" xfId="0" applyFill="1" applyBorder="1" applyAlignment="1">
      <alignment vertical="center"/>
    </xf>
    <xf numFmtId="0" fontId="0" fillId="32" borderId="37" xfId="0" applyFill="1" applyBorder="1" applyAlignment="1">
      <alignment vertical="center"/>
    </xf>
    <xf numFmtId="0" fontId="0" fillId="32" borderId="30" xfId="0" applyFill="1" applyBorder="1" applyAlignment="1">
      <alignment vertical="center"/>
    </xf>
    <xf numFmtId="0" fontId="0" fillId="32" borderId="0" xfId="0" applyFill="1" applyBorder="1" applyAlignment="1">
      <alignment vertical="center"/>
    </xf>
    <xf numFmtId="0" fontId="0" fillId="32" borderId="38" xfId="0" applyFill="1" applyBorder="1" applyAlignment="1">
      <alignment vertical="center"/>
    </xf>
    <xf numFmtId="0" fontId="35" fillId="31" borderId="39" xfId="0" applyFont="1" applyFill="1" applyBorder="1" applyAlignment="1">
      <alignment vertical="center"/>
    </xf>
    <xf numFmtId="0" fontId="0" fillId="31" borderId="40" xfId="0" applyFill="1" applyBorder="1" applyAlignment="1">
      <alignment vertical="center"/>
    </xf>
    <xf numFmtId="0" fontId="35" fillId="31" borderId="41" xfId="0" applyFont="1" applyFill="1" applyBorder="1" applyAlignment="1">
      <alignment vertical="center"/>
    </xf>
    <xf numFmtId="0" fontId="0" fillId="30" borderId="38" xfId="0" applyFill="1" applyBorder="1" applyAlignment="1">
      <alignment vertical="center"/>
    </xf>
    <xf numFmtId="0" fontId="0" fillId="31" borderId="30" xfId="0" applyFill="1" applyBorder="1" applyAlignment="1">
      <alignment vertical="center"/>
    </xf>
    <xf numFmtId="0" fontId="0" fillId="31" borderId="42" xfId="0" applyFill="1" applyBorder="1" applyAlignment="1">
      <alignment vertical="center"/>
    </xf>
    <xf numFmtId="0" fontId="0" fillId="31" borderId="43" xfId="0" applyFill="1" applyBorder="1" applyAlignment="1">
      <alignment vertical="center"/>
    </xf>
    <xf numFmtId="0" fontId="0" fillId="31" borderId="44" xfId="0" applyFill="1" applyBorder="1" applyAlignment="1">
      <alignment vertical="center"/>
    </xf>
    <xf numFmtId="0" fontId="0" fillId="31" borderId="45" xfId="0" applyFill="1" applyBorder="1" applyAlignment="1">
      <alignment vertical="center"/>
    </xf>
    <xf numFmtId="0" fontId="0" fillId="31" borderId="46" xfId="0" applyFill="1" applyBorder="1" applyAlignment="1">
      <alignment vertical="center"/>
    </xf>
    <xf numFmtId="0" fontId="0" fillId="30" borderId="47" xfId="0" applyFill="1" applyBorder="1" applyAlignment="1">
      <alignment vertical="center"/>
    </xf>
    <xf numFmtId="0" fontId="0" fillId="30" borderId="35" xfId="0" applyFill="1" applyBorder="1" applyAlignment="1">
      <alignment vertical="center"/>
    </xf>
    <xf numFmtId="0" fontId="0" fillId="30" borderId="48" xfId="0" applyFill="1" applyBorder="1" applyAlignment="1">
      <alignment vertical="center"/>
    </xf>
    <xf numFmtId="0" fontId="0" fillId="33" borderId="27" xfId="0" applyFill="1" applyBorder="1" applyAlignment="1">
      <alignment/>
    </xf>
    <xf numFmtId="0" fontId="63" fillId="33" borderId="26" xfId="0" applyFont="1" applyFill="1" applyBorder="1" applyAlignment="1">
      <alignment horizontal="center" wrapText="1"/>
    </xf>
    <xf numFmtId="0" fontId="63" fillId="33" borderId="49" xfId="0" applyFont="1" applyFill="1" applyBorder="1" applyAlignment="1">
      <alignment horizontal="center" wrapText="1"/>
    </xf>
    <xf numFmtId="0" fontId="63" fillId="33" borderId="31" xfId="0" applyFont="1" applyFill="1" applyBorder="1" applyAlignment="1">
      <alignment horizontal="center" wrapText="1"/>
    </xf>
    <xf numFmtId="0" fontId="63" fillId="33" borderId="28" xfId="0" applyFont="1" applyFill="1" applyBorder="1" applyAlignment="1">
      <alignment horizontal="center" wrapText="1"/>
    </xf>
    <xf numFmtId="0" fontId="0" fillId="33" borderId="27" xfId="0" applyFont="1" applyFill="1" applyBorder="1" applyAlignment="1">
      <alignment horizontal="left" vertical="center" wrapText="1"/>
    </xf>
    <xf numFmtId="0" fontId="0" fillId="33" borderId="28" xfId="0" applyFont="1" applyFill="1" applyBorder="1" applyAlignment="1">
      <alignment horizontal="left" vertical="center" wrapText="1"/>
    </xf>
    <xf numFmtId="0" fontId="36" fillId="32" borderId="26" xfId="0" applyFont="1" applyFill="1" applyBorder="1" applyAlignment="1">
      <alignment horizontal="left" vertical="center" wrapText="1"/>
    </xf>
    <xf numFmtId="0" fontId="37" fillId="33" borderId="28" xfId="0" applyFont="1" applyFill="1" applyBorder="1" applyAlignment="1">
      <alignment horizontal="left" vertical="center" wrapText="1"/>
    </xf>
    <xf numFmtId="0" fontId="38" fillId="32" borderId="31" xfId="0" applyFont="1" applyFill="1" applyBorder="1" applyAlignment="1">
      <alignment horizontal="left" vertical="center" wrapText="1"/>
    </xf>
    <xf numFmtId="0" fontId="36" fillId="32" borderId="31" xfId="0" applyFont="1" applyFill="1" applyBorder="1" applyAlignment="1">
      <alignment horizontal="left" vertical="center" wrapText="1"/>
    </xf>
    <xf numFmtId="0" fontId="38" fillId="32" borderId="32" xfId="0" applyFont="1" applyFill="1" applyBorder="1" applyAlignment="1">
      <alignment horizontal="left" vertical="center" wrapText="1"/>
    </xf>
    <xf numFmtId="0" fontId="36" fillId="32" borderId="46"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3" borderId="28" xfId="0" applyFill="1" applyBorder="1" applyAlignment="1">
      <alignment horizontal="left" vertical="center" wrapText="1"/>
    </xf>
    <xf numFmtId="0" fontId="0" fillId="0" borderId="31" xfId="0" applyFont="1" applyBorder="1" applyAlignment="1">
      <alignment horizontal="left" vertical="center" wrapText="1"/>
    </xf>
    <xf numFmtId="0" fontId="0" fillId="28" borderId="31" xfId="0" applyFont="1" applyFill="1" applyBorder="1" applyAlignment="1" quotePrefix="1">
      <alignment horizontal="left" vertical="center" wrapText="1"/>
    </xf>
    <xf numFmtId="0" fontId="0" fillId="0" borderId="32" xfId="0" applyFont="1" applyBorder="1" applyAlignment="1">
      <alignment horizontal="left" vertical="center" wrapText="1"/>
    </xf>
    <xf numFmtId="0" fontId="0" fillId="35" borderId="28" xfId="0"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45" xfId="0" applyFont="1" applyBorder="1" applyAlignment="1">
      <alignment horizontal="left" vertical="center" wrapText="1"/>
    </xf>
    <xf numFmtId="0" fontId="0" fillId="34" borderId="45" xfId="0" applyFont="1" applyFill="1" applyBorder="1" applyAlignment="1">
      <alignment horizontal="left" vertical="center" wrapText="1"/>
    </xf>
    <xf numFmtId="0" fontId="35" fillId="0" borderId="50" xfId="0" applyFont="1" applyBorder="1" applyAlignment="1">
      <alignment horizontal="left" vertical="center" wrapText="1"/>
    </xf>
    <xf numFmtId="0" fontId="0" fillId="34" borderId="50" xfId="0" applyFill="1" applyBorder="1" applyAlignment="1">
      <alignment horizontal="left" vertical="center" wrapText="1"/>
    </xf>
    <xf numFmtId="0" fontId="35" fillId="34" borderId="50" xfId="0" applyFont="1" applyFill="1" applyBorder="1" applyAlignment="1">
      <alignment horizontal="left" vertical="center" wrapText="1"/>
    </xf>
    <xf numFmtId="0" fontId="0" fillId="0" borderId="45" xfId="0" applyBorder="1" applyAlignment="1">
      <alignment horizontal="left" vertical="center" wrapText="1"/>
    </xf>
    <xf numFmtId="0" fontId="0" fillId="34" borderId="45" xfId="0" applyFill="1" applyBorder="1" applyAlignment="1">
      <alignment horizontal="left" vertical="center" wrapText="1"/>
    </xf>
    <xf numFmtId="0" fontId="0" fillId="0" borderId="50" xfId="0" applyBorder="1" applyAlignment="1">
      <alignment horizontal="left" vertical="center" wrapText="1"/>
    </xf>
    <xf numFmtId="0" fontId="0" fillId="0" borderId="46" xfId="0" applyFont="1" applyBorder="1" applyAlignment="1">
      <alignment horizontal="left" vertical="center" wrapText="1"/>
    </xf>
    <xf numFmtId="0" fontId="0" fillId="35" borderId="28" xfId="0" applyFill="1" applyBorder="1" applyAlignment="1">
      <alignment wrapText="1"/>
    </xf>
    <xf numFmtId="0" fontId="0" fillId="33" borderId="28" xfId="0" applyFill="1" applyBorder="1" applyAlignment="1">
      <alignment wrapText="1"/>
    </xf>
    <xf numFmtId="0" fontId="0" fillId="0" borderId="45" xfId="0" applyBorder="1" applyAlignment="1">
      <alignment wrapText="1"/>
    </xf>
    <xf numFmtId="0" fontId="0" fillId="0" borderId="50" xfId="0" applyFont="1" applyBorder="1" applyAlignment="1">
      <alignment wrapText="1"/>
    </xf>
    <xf numFmtId="0" fontId="64" fillId="0" borderId="46" xfId="0" applyFont="1" applyBorder="1" applyAlignment="1">
      <alignment horizontal="left" vertical="center" wrapText="1"/>
    </xf>
    <xf numFmtId="0" fontId="35" fillId="34" borderId="46" xfId="0" applyFont="1" applyFill="1" applyBorder="1" applyAlignment="1">
      <alignment horizontal="left" vertical="center" wrapText="1"/>
    </xf>
    <xf numFmtId="0" fontId="0" fillId="0" borderId="50" xfId="0" applyBorder="1" applyAlignment="1">
      <alignment wrapText="1"/>
    </xf>
    <xf numFmtId="0" fontId="35" fillId="0" borderId="46" xfId="0" applyFont="1" applyBorder="1" applyAlignment="1">
      <alignment horizontal="left" vertical="center" wrapText="1"/>
    </xf>
    <xf numFmtId="0" fontId="0" fillId="0" borderId="31" xfId="0" applyBorder="1" applyAlignment="1">
      <alignment/>
    </xf>
    <xf numFmtId="0" fontId="64" fillId="34" borderId="46" xfId="0" applyFont="1" applyFill="1" applyBorder="1" applyAlignment="1">
      <alignment horizontal="left" vertical="center" wrapText="1"/>
    </xf>
    <xf numFmtId="0" fontId="35" fillId="34" borderId="26" xfId="0" applyFont="1" applyFill="1" applyBorder="1" applyAlignment="1">
      <alignment horizontal="left" vertical="center" wrapText="1"/>
    </xf>
    <xf numFmtId="0" fontId="35" fillId="34" borderId="31" xfId="0" applyFont="1" applyFill="1" applyBorder="1" applyAlignment="1">
      <alignment horizontal="left" vertical="center" wrapText="1"/>
    </xf>
    <xf numFmtId="0" fontId="0" fillId="35" borderId="28" xfId="0" applyFill="1" applyBorder="1" applyAlignment="1">
      <alignment/>
    </xf>
    <xf numFmtId="0" fontId="0" fillId="33" borderId="28" xfId="0" applyFill="1" applyBorder="1" applyAlignment="1">
      <alignment/>
    </xf>
    <xf numFmtId="0" fontId="65" fillId="0" borderId="46" xfId="0" applyFont="1" applyBorder="1" applyAlignment="1">
      <alignment wrapText="1"/>
    </xf>
    <xf numFmtId="0" fontId="0" fillId="34" borderId="43" xfId="0" applyFill="1" applyBorder="1" applyAlignment="1">
      <alignment horizontal="left" vertical="center" wrapText="1"/>
    </xf>
    <xf numFmtId="0" fontId="0" fillId="34" borderId="0" xfId="0" applyFill="1" applyBorder="1" applyAlignment="1">
      <alignment horizontal="left" vertical="center" wrapText="1"/>
    </xf>
    <xf numFmtId="0" fontId="0" fillId="34" borderId="42" xfId="0" applyFill="1" applyBorder="1" applyAlignment="1">
      <alignment horizontal="left" vertical="center" wrapText="1"/>
    </xf>
    <xf numFmtId="0" fontId="0" fillId="0" borderId="26" xfId="0" applyBorder="1" applyAlignment="1">
      <alignment/>
    </xf>
    <xf numFmtId="0" fontId="0" fillId="0" borderId="32" xfId="0" applyBorder="1" applyAlignment="1">
      <alignment horizontal="left" vertical="center" wrapText="1"/>
    </xf>
    <xf numFmtId="0" fontId="0" fillId="34" borderId="42" xfId="0" applyFont="1" applyFill="1" applyBorder="1" applyAlignment="1">
      <alignment horizontal="left" vertical="center" wrapText="1"/>
    </xf>
    <xf numFmtId="0" fontId="0" fillId="34" borderId="46" xfId="0" applyFill="1" applyBorder="1" applyAlignment="1">
      <alignment horizontal="left" vertical="center" wrapText="1"/>
    </xf>
    <xf numFmtId="0" fontId="0" fillId="34" borderId="26" xfId="0" applyFill="1" applyBorder="1" applyAlignment="1">
      <alignment horizontal="left" vertical="center" wrapText="1"/>
    </xf>
    <xf numFmtId="0" fontId="0" fillId="34" borderId="31" xfId="0" applyFill="1" applyBorder="1" applyAlignment="1">
      <alignment horizontal="left" vertical="center" wrapText="1"/>
    </xf>
    <xf numFmtId="0" fontId="0" fillId="0" borderId="40" xfId="0" applyFont="1" applyBorder="1" applyAlignment="1">
      <alignment horizontal="left" vertical="center" wrapText="1"/>
    </xf>
    <xf numFmtId="0" fontId="0" fillId="0" borderId="42" xfId="0" applyFont="1" applyBorder="1" applyAlignment="1">
      <alignment horizontal="left" vertical="center" wrapText="1"/>
    </xf>
    <xf numFmtId="0" fontId="0" fillId="33" borderId="25" xfId="0" applyFill="1" applyBorder="1" applyAlignment="1">
      <alignment/>
    </xf>
    <xf numFmtId="0" fontId="0" fillId="33" borderId="0" xfId="0" applyFill="1" applyAlignment="1">
      <alignment/>
    </xf>
    <xf numFmtId="0" fontId="0" fillId="0" borderId="46" xfId="0" applyBorder="1" applyAlignment="1">
      <alignment vertical="center" wrapText="1"/>
    </xf>
    <xf numFmtId="0" fontId="0" fillId="0" borderId="25" xfId="0" applyBorder="1" applyAlignment="1">
      <alignment wrapText="1"/>
    </xf>
    <xf numFmtId="0" fontId="0" fillId="0" borderId="27" xfId="0" applyBorder="1" applyAlignment="1">
      <alignment vertical="center" wrapText="1"/>
    </xf>
    <xf numFmtId="0" fontId="0" fillId="0" borderId="51" xfId="0" applyBorder="1" applyAlignment="1">
      <alignment vertical="center" wrapText="1"/>
    </xf>
    <xf numFmtId="0" fontId="0" fillId="0" borderId="25" xfId="0" applyFont="1" applyBorder="1" applyAlignment="1">
      <alignment vertical="center" wrapText="1"/>
    </xf>
    <xf numFmtId="0" fontId="0" fillId="0" borderId="24" xfId="0" applyBorder="1" applyAlignment="1">
      <alignment vertical="center"/>
    </xf>
    <xf numFmtId="0" fontId="0" fillId="0" borderId="11" xfId="0" applyFill="1" applyBorder="1" applyAlignment="1">
      <alignment horizontal="center" vertical="center" wrapText="1"/>
    </xf>
    <xf numFmtId="0" fontId="0" fillId="27" borderId="33" xfId="0" applyFill="1" applyBorder="1" applyAlignment="1">
      <alignment horizontal="left" vertical="center" wrapText="1"/>
    </xf>
    <xf numFmtId="0" fontId="0" fillId="0" borderId="27" xfId="0" applyFont="1" applyBorder="1" applyAlignment="1">
      <alignment vertical="center" wrapText="1"/>
    </xf>
    <xf numFmtId="0" fontId="28" fillId="36" borderId="10" xfId="0" applyFont="1" applyFill="1" applyBorder="1" applyAlignment="1">
      <alignment horizontal="right" vertical="center" wrapText="1"/>
    </xf>
    <xf numFmtId="2" fontId="35" fillId="36" borderId="19" xfId="0" applyNumberFormat="1" applyFont="1" applyFill="1" applyBorder="1" applyAlignment="1">
      <alignment horizontal="center" vertical="center" wrapText="1"/>
    </xf>
    <xf numFmtId="0" fontId="0" fillId="0" borderId="0" xfId="0" applyFont="1" applyFill="1" applyBorder="1" applyAlignment="1">
      <alignment/>
    </xf>
    <xf numFmtId="0" fontId="35" fillId="36" borderId="15" xfId="0" applyFont="1" applyFill="1" applyBorder="1" applyAlignment="1">
      <alignment horizontal="center" vertical="center" wrapText="1"/>
    </xf>
    <xf numFmtId="0" fontId="66" fillId="37" borderId="52" xfId="52" applyFont="1" applyFill="1" applyBorder="1" applyAlignment="1">
      <alignment vertical="center" wrapText="1"/>
      <protection/>
    </xf>
    <xf numFmtId="0" fontId="20" fillId="17"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22" fillId="18" borderId="53" xfId="0" applyFont="1" applyFill="1" applyBorder="1" applyAlignment="1">
      <alignment horizontal="center" vertical="center" wrapText="1"/>
    </xf>
    <xf numFmtId="0" fontId="27" fillId="17" borderId="0" xfId="0" applyFont="1" applyFill="1" applyBorder="1" applyAlignment="1">
      <alignment horizontal="center" vertical="top" textRotation="180"/>
    </xf>
    <xf numFmtId="0" fontId="0" fillId="6" borderId="16" xfId="0" applyFont="1" applyFill="1" applyBorder="1" applyAlignment="1">
      <alignment horizontal="left" vertical="center" wrapText="1"/>
    </xf>
    <xf numFmtId="0" fontId="23" fillId="6" borderId="14" xfId="0" applyFont="1" applyFill="1" applyBorder="1" applyAlignment="1">
      <alignment horizontal="left" vertical="center" wrapText="1"/>
    </xf>
    <xf numFmtId="0" fontId="21" fillId="0" borderId="26" xfId="0" applyFont="1" applyBorder="1" applyAlignment="1">
      <alignment horizontal="center" vertical="center"/>
    </xf>
    <xf numFmtId="0" fontId="21" fillId="0" borderId="31" xfId="0" applyFont="1" applyBorder="1" applyAlignment="1">
      <alignment horizontal="center" vertical="center"/>
    </xf>
    <xf numFmtId="0" fontId="0" fillId="32" borderId="26" xfId="0" applyFont="1" applyFill="1" applyBorder="1" applyAlignment="1">
      <alignment horizontal="left" vertical="center" wrapText="1"/>
    </xf>
    <xf numFmtId="0" fontId="0" fillId="32" borderId="31" xfId="0" applyFont="1" applyFill="1" applyBorder="1" applyAlignment="1">
      <alignment horizontal="left" vertical="center" wrapText="1"/>
    </xf>
    <xf numFmtId="0" fontId="0" fillId="32" borderId="32" xfId="0" applyFont="1" applyFill="1" applyBorder="1" applyAlignment="1">
      <alignment horizontal="left" vertical="center" wrapText="1"/>
    </xf>
    <xf numFmtId="0" fontId="0" fillId="32" borderId="47" xfId="0" applyFill="1" applyBorder="1" applyAlignment="1">
      <alignment horizontal="left" vertical="center" wrapText="1"/>
    </xf>
    <xf numFmtId="0" fontId="0" fillId="32" borderId="35" xfId="0" applyFill="1" applyBorder="1" applyAlignment="1">
      <alignment horizontal="left" vertical="center" wrapText="1"/>
    </xf>
    <xf numFmtId="0" fontId="0" fillId="32" borderId="48" xfId="0" applyFill="1" applyBorder="1" applyAlignment="1">
      <alignment horizontal="left" vertical="center" wrapText="1"/>
    </xf>
    <xf numFmtId="0" fontId="35" fillId="31" borderId="39" xfId="0" applyFont="1" applyFill="1" applyBorder="1" applyAlignment="1">
      <alignment horizontal="center" vertical="center"/>
    </xf>
    <xf numFmtId="0" fontId="35" fillId="31" borderId="49" xfId="0" applyFont="1" applyFill="1" applyBorder="1" applyAlignment="1">
      <alignment horizontal="center" vertical="center"/>
    </xf>
    <xf numFmtId="0" fontId="35" fillId="31" borderId="40" xfId="0" applyFont="1" applyFill="1" applyBorder="1" applyAlignment="1">
      <alignment horizontal="center" vertical="center"/>
    </xf>
    <xf numFmtId="0" fontId="0" fillId="31" borderId="44" xfId="0" applyFill="1" applyBorder="1" applyAlignment="1">
      <alignment horizontal="center" vertical="center"/>
    </xf>
    <xf numFmtId="0" fontId="0" fillId="31" borderId="50" xfId="0" applyFill="1" applyBorder="1" applyAlignment="1">
      <alignment horizontal="center" vertical="center"/>
    </xf>
    <xf numFmtId="0" fontId="0" fillId="31" borderId="45" xfId="0" applyFill="1" applyBorder="1" applyAlignment="1">
      <alignment horizontal="center" vertical="center"/>
    </xf>
    <xf numFmtId="0" fontId="40" fillId="0" borderId="36"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35" xfId="0" applyFont="1" applyBorder="1" applyAlignment="1">
      <alignment horizontal="center" vertical="center" wrapText="1"/>
    </xf>
    <xf numFmtId="0" fontId="0" fillId="31" borderId="0" xfId="0" applyFont="1" applyFill="1" applyBorder="1" applyAlignment="1">
      <alignment horizontal="center" vertical="center"/>
    </xf>
    <xf numFmtId="0" fontId="34" fillId="2" borderId="11" xfId="0" applyFont="1" applyFill="1" applyBorder="1" applyAlignment="1">
      <alignment horizontal="center" vertical="center" wrapText="1"/>
    </xf>
    <xf numFmtId="2" fontId="0" fillId="5" borderId="13" xfId="0" applyNumberFormat="1" applyFill="1" applyBorder="1" applyAlignment="1">
      <alignment horizontal="center" vertical="center" wrapText="1"/>
    </xf>
    <xf numFmtId="0" fontId="0" fillId="0" borderId="11" xfId="0" applyFont="1" applyBorder="1" applyAlignment="1">
      <alignment horizontal="center" vertical="center" wrapText="1"/>
    </xf>
    <xf numFmtId="0" fontId="0" fillId="5" borderId="13"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4" xfId="0" applyFill="1" applyBorder="1" applyAlignment="1">
      <alignment horizontal="center" vertical="center" wrapText="1"/>
    </xf>
    <xf numFmtId="0" fontId="23" fillId="18" borderId="11" xfId="0" applyFont="1" applyFill="1" applyBorder="1" applyAlignment="1">
      <alignment horizontal="left" vertical="center" wrapText="1"/>
    </xf>
    <xf numFmtId="0" fontId="0" fillId="18" borderId="13" xfId="0" applyFont="1" applyFill="1" applyBorder="1" applyAlignment="1">
      <alignment horizontal="center" vertical="center" textRotation="90" wrapText="1"/>
    </xf>
    <xf numFmtId="0" fontId="0" fillId="18" borderId="16" xfId="0" applyFont="1" applyFill="1" applyBorder="1" applyAlignment="1">
      <alignment horizontal="center" vertical="center" textRotation="90" wrapText="1"/>
    </xf>
    <xf numFmtId="0" fontId="0" fillId="5"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2" borderId="0" xfId="0" applyFont="1" applyFill="1" applyBorder="1" applyAlignment="1">
      <alignment horizontal="center" vertical="center"/>
    </xf>
    <xf numFmtId="0" fontId="41" fillId="0" borderId="30" xfId="0" applyFont="1" applyBorder="1" applyAlignment="1">
      <alignment horizontal="left" vertical="center" wrapText="1"/>
    </xf>
    <xf numFmtId="0" fontId="41" fillId="0" borderId="0" xfId="0" applyFont="1" applyBorder="1" applyAlignment="1">
      <alignment horizontal="left" vertical="center" wrapText="1"/>
    </xf>
    <xf numFmtId="0" fontId="35" fillId="0" borderId="30" xfId="0" applyFont="1" applyBorder="1" applyAlignment="1">
      <alignment horizontal="center" vertical="center" wrapText="1"/>
    </xf>
    <xf numFmtId="0" fontId="35" fillId="0" borderId="0" xfId="0" applyFont="1" applyBorder="1" applyAlignment="1">
      <alignment horizontal="center" vertical="center" wrapText="1"/>
    </xf>
    <xf numFmtId="0" fontId="0" fillId="0" borderId="13" xfId="0"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left" vertical="center" wrapText="1"/>
    </xf>
    <xf numFmtId="0" fontId="0" fillId="0" borderId="11" xfId="0" applyBorder="1" applyAlignment="1">
      <alignment horizontal="left" vertical="center" wrapText="1"/>
    </xf>
    <xf numFmtId="0" fontId="0" fillId="27" borderId="16" xfId="0" applyFill="1" applyBorder="1" applyAlignment="1">
      <alignment horizontal="left" vertical="center" wrapText="1"/>
    </xf>
    <xf numFmtId="0" fontId="0" fillId="27" borderId="14" xfId="0" applyFill="1" applyBorder="1" applyAlignment="1">
      <alignment horizontal="left" vertical="center" wrapText="1"/>
    </xf>
    <xf numFmtId="0" fontId="0" fillId="2"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28" borderId="13" xfId="0" applyFill="1" applyBorder="1" applyAlignment="1">
      <alignment horizontal="left" vertical="center" wrapText="1"/>
    </xf>
    <xf numFmtId="0" fontId="0" fillId="28" borderId="16" xfId="0" applyFill="1" applyBorder="1" applyAlignment="1">
      <alignment horizontal="left" vertical="center" wrapText="1"/>
    </xf>
    <xf numFmtId="0" fontId="0" fillId="28" borderId="14" xfId="0" applyFill="1" applyBorder="1" applyAlignment="1">
      <alignment horizontal="left" vertical="center" wrapText="1"/>
    </xf>
    <xf numFmtId="0" fontId="23" fillId="18" borderId="13" xfId="0" applyFont="1" applyFill="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5" borderId="33" xfId="0" applyFill="1" applyBorder="1" applyAlignment="1">
      <alignment horizontal="center"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11" xfId="0" applyBorder="1" applyAlignment="1">
      <alignment vertical="center" wrapText="1"/>
    </xf>
    <xf numFmtId="0" fontId="0" fillId="18" borderId="24" xfId="0" applyFont="1" applyFill="1" applyBorder="1" applyAlignment="1">
      <alignment horizontal="center" vertical="center" textRotation="90"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5" borderId="24"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27" borderId="54" xfId="0" applyFill="1" applyBorder="1" applyAlignment="1">
      <alignment horizontal="left" vertical="center" wrapText="1"/>
    </xf>
    <xf numFmtId="0" fontId="0" fillId="27" borderId="55" xfId="0" applyFill="1" applyBorder="1" applyAlignment="1">
      <alignment horizontal="left" vertical="center" wrapText="1"/>
    </xf>
    <xf numFmtId="0" fontId="0" fillId="27" borderId="56" xfId="0" applyFill="1" applyBorder="1" applyAlignment="1">
      <alignment horizontal="left" vertical="center" wrapText="1"/>
    </xf>
    <xf numFmtId="0" fontId="0" fillId="0" borderId="57" xfId="0" applyBorder="1" applyAlignment="1">
      <alignment horizontal="left" vertical="center" wrapText="1"/>
    </xf>
    <xf numFmtId="0" fontId="0" fillId="27" borderId="13" xfId="0" applyFill="1" applyBorder="1" applyAlignment="1">
      <alignment horizontal="left" vertical="center" wrapText="1"/>
    </xf>
    <xf numFmtId="0" fontId="0" fillId="27" borderId="17" xfId="0" applyFill="1" applyBorder="1" applyAlignment="1">
      <alignment horizontal="left" vertical="center" wrapText="1"/>
    </xf>
    <xf numFmtId="0" fontId="0" fillId="27" borderId="18" xfId="0" applyFill="1" applyBorder="1" applyAlignment="1">
      <alignment horizontal="left" vertical="center" wrapText="1"/>
    </xf>
    <xf numFmtId="0" fontId="0" fillId="2" borderId="13" xfId="0" applyFont="1" applyFill="1" applyBorder="1" applyAlignment="1">
      <alignment horizontal="center" vertical="center" wrapText="1"/>
    </xf>
    <xf numFmtId="0" fontId="0" fillId="18" borderId="51" xfId="0" applyFont="1" applyFill="1" applyBorder="1" applyAlignment="1">
      <alignment horizontal="center" vertical="center" textRotation="90" wrapText="1"/>
    </xf>
    <xf numFmtId="0" fontId="0" fillId="18" borderId="0" xfId="0" applyFont="1" applyFill="1" applyBorder="1" applyAlignment="1">
      <alignment horizontal="center" vertical="center" textRotation="90" wrapText="1"/>
    </xf>
    <xf numFmtId="0" fontId="0" fillId="5" borderId="27"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17" borderId="12" xfId="0" applyFill="1" applyBorder="1" applyAlignment="1">
      <alignment horizontal="center" vertical="center" wrapText="1"/>
    </xf>
    <xf numFmtId="0" fontId="0" fillId="27" borderId="57" xfId="0" applyFill="1" applyBorder="1" applyAlignment="1">
      <alignment horizontal="left" vertical="center" wrapText="1"/>
    </xf>
    <xf numFmtId="0" fontId="35" fillId="0" borderId="0" xfId="0" applyFont="1" applyFill="1" applyBorder="1" applyAlignment="1">
      <alignment horizontal="center" vertical="center" wrapText="1"/>
    </xf>
    <xf numFmtId="2" fontId="0" fillId="5" borderId="16" xfId="0" applyNumberFormat="1" applyFill="1" applyBorder="1" applyAlignment="1">
      <alignment horizontal="center" vertical="center" wrapText="1"/>
    </xf>
    <xf numFmtId="2" fontId="0" fillId="5" borderId="14" xfId="0" applyNumberFormat="1" applyFill="1" applyBorder="1" applyAlignment="1">
      <alignment horizontal="center" vertical="center" wrapText="1"/>
    </xf>
    <xf numFmtId="0" fontId="0" fillId="18" borderId="11" xfId="0" applyFont="1" applyFill="1" applyBorder="1" applyAlignment="1">
      <alignment horizontal="center" vertical="center" textRotation="90" wrapText="1"/>
    </xf>
    <xf numFmtId="0" fontId="28" fillId="6" borderId="12" xfId="0" applyFont="1" applyFill="1" applyBorder="1" applyAlignment="1">
      <alignment horizontal="left" vertical="center" wrapText="1"/>
    </xf>
    <xf numFmtId="0" fontId="0" fillId="0" borderId="58" xfId="0" applyBorder="1" applyAlignment="1">
      <alignment horizontal="left" vertical="center" wrapText="1"/>
    </xf>
    <xf numFmtId="0" fontId="34" fillId="2" borderId="13" xfId="0" applyFont="1" applyFill="1" applyBorder="1" applyAlignment="1">
      <alignment horizontal="center" vertical="center" wrapText="1"/>
    </xf>
    <xf numFmtId="2" fontId="0" fillId="5" borderId="11" xfId="0" applyNumberFormat="1" applyFill="1" applyBorder="1" applyAlignment="1">
      <alignment horizontal="center" vertical="center" wrapText="1"/>
    </xf>
    <xf numFmtId="0" fontId="0" fillId="5" borderId="11" xfId="0" applyFill="1" applyBorder="1" applyAlignment="1">
      <alignment horizontal="center" vertical="center" wrapText="1"/>
    </xf>
    <xf numFmtId="0" fontId="28" fillId="6" borderId="12" xfId="0" applyFont="1" applyFill="1" applyBorder="1" applyAlignment="1">
      <alignment horizontal="left" vertical="center"/>
    </xf>
    <xf numFmtId="0" fontId="34" fillId="24" borderId="24" xfId="52" applyFont="1" applyFill="1" applyBorder="1" applyAlignment="1">
      <alignment horizontal="center" vertical="center" wrapText="1"/>
      <protection/>
    </xf>
    <xf numFmtId="2" fontId="0" fillId="25" borderId="27" xfId="52" applyNumberFormat="1" applyFill="1" applyBorder="1" applyAlignment="1">
      <alignment horizontal="center" vertical="center" wrapText="1"/>
      <protection/>
    </xf>
    <xf numFmtId="2" fontId="0" fillId="25" borderId="28" xfId="52" applyNumberFormat="1" applyFill="1" applyBorder="1" applyAlignment="1">
      <alignment horizontal="center" vertical="center" wrapText="1"/>
      <protection/>
    </xf>
    <xf numFmtId="2" fontId="0" fillId="25" borderId="25" xfId="52" applyNumberFormat="1" applyFill="1" applyBorder="1" applyAlignment="1">
      <alignment horizontal="center" vertical="center" wrapText="1"/>
      <protection/>
    </xf>
    <xf numFmtId="0" fontId="34" fillId="24" borderId="27" xfId="52" applyFont="1" applyFill="1" applyBorder="1" applyAlignment="1">
      <alignment horizontal="center" vertical="center" wrapText="1"/>
      <protection/>
    </xf>
    <xf numFmtId="0" fontId="34" fillId="24" borderId="25" xfId="52" applyFont="1" applyFill="1" applyBorder="1" applyAlignment="1">
      <alignment horizontal="center" vertical="center" wrapText="1"/>
      <protection/>
    </xf>
    <xf numFmtId="0" fontId="23" fillId="37" borderId="26" xfId="52" applyFont="1" applyFill="1" applyBorder="1" applyAlignment="1">
      <alignment horizontal="left" vertical="center" wrapText="1"/>
      <protection/>
    </xf>
    <xf numFmtId="0" fontId="23" fillId="37" borderId="31" xfId="52" applyFont="1" applyFill="1" applyBorder="1" applyAlignment="1">
      <alignment horizontal="left" vertical="center" wrapText="1"/>
      <protection/>
    </xf>
    <xf numFmtId="0" fontId="23" fillId="37" borderId="32" xfId="52" applyFont="1" applyFill="1" applyBorder="1" applyAlignment="1">
      <alignment horizontal="left" vertical="center" wrapText="1"/>
      <protection/>
    </xf>
    <xf numFmtId="0" fontId="0" fillId="37" borderId="27" xfId="52" applyFont="1" applyFill="1" applyBorder="1" applyAlignment="1">
      <alignment horizontal="center" vertical="center" wrapText="1"/>
      <protection/>
    </xf>
    <xf numFmtId="0" fontId="0" fillId="37" borderId="28" xfId="52" applyFont="1" applyFill="1" applyBorder="1" applyAlignment="1">
      <alignment horizontal="center" vertical="center" wrapText="1"/>
      <protection/>
    </xf>
    <xf numFmtId="0" fontId="0" fillId="37" borderId="25" xfId="52" applyFont="1" applyFill="1" applyBorder="1" applyAlignment="1">
      <alignment horizontal="center" vertical="center" wrapText="1"/>
      <protection/>
    </xf>
    <xf numFmtId="0" fontId="34" fillId="24" borderId="24" xfId="52" applyFont="1" applyFill="1" applyBorder="1" applyAlignment="1">
      <alignment horizontal="center" vertical="center" wrapText="1"/>
      <protection/>
    </xf>
    <xf numFmtId="0" fontId="0" fillId="0" borderId="59" xfId="0" applyBorder="1" applyAlignment="1">
      <alignment horizontal="left" vertical="center" wrapText="1"/>
    </xf>
    <xf numFmtId="2" fontId="0" fillId="25" borderId="42" xfId="52" applyNumberFormat="1" applyFill="1" applyBorder="1" applyAlignment="1">
      <alignment horizontal="center" vertical="center" wrapText="1"/>
      <protection/>
    </xf>
    <xf numFmtId="2" fontId="0" fillId="25" borderId="45" xfId="52" applyNumberFormat="1" applyFill="1" applyBorder="1" applyAlignment="1">
      <alignment horizontal="center" vertical="center" wrapText="1"/>
      <protection/>
    </xf>
    <xf numFmtId="0" fontId="0" fillId="25" borderId="27" xfId="52" applyFill="1" applyBorder="1" applyAlignment="1">
      <alignment horizontal="center" vertical="center" wrapText="1"/>
      <protection/>
    </xf>
    <xf numFmtId="0" fontId="0" fillId="25" borderId="28" xfId="52" applyFill="1" applyBorder="1" applyAlignment="1">
      <alignment horizontal="center" vertical="center" wrapText="1"/>
      <protection/>
    </xf>
    <xf numFmtId="0" fontId="0" fillId="25" borderId="25" xfId="52" applyFill="1" applyBorder="1" applyAlignment="1">
      <alignment horizontal="center" vertical="center" wrapText="1"/>
      <protection/>
    </xf>
    <xf numFmtId="0" fontId="28" fillId="22" borderId="50" xfId="52" applyFont="1" applyFill="1" applyBorder="1" applyAlignment="1">
      <alignment horizontal="left" vertical="center"/>
      <protection/>
    </xf>
    <xf numFmtId="0" fontId="0" fillId="37" borderId="43" xfId="52" applyFont="1" applyFill="1" applyBorder="1" applyAlignment="1">
      <alignment horizontal="center" vertical="center" wrapText="1"/>
      <protection/>
    </xf>
    <xf numFmtId="0" fontId="0" fillId="37" borderId="46" xfId="52" applyFont="1" applyFill="1" applyBorder="1" applyAlignment="1">
      <alignment horizontal="center" vertical="center" wrapText="1"/>
      <protection/>
    </xf>
    <xf numFmtId="0" fontId="0" fillId="24" borderId="41" xfId="52" applyFont="1" applyFill="1" applyBorder="1" applyAlignment="1">
      <alignment horizontal="center" vertical="center" wrapText="1"/>
      <protection/>
    </xf>
    <xf numFmtId="0" fontId="0" fillId="24" borderId="40" xfId="52" applyFont="1" applyFill="1" applyBorder="1" applyAlignment="1">
      <alignment horizontal="center" vertical="center" wrapText="1"/>
      <protection/>
    </xf>
    <xf numFmtId="0" fontId="0" fillId="24" borderId="46" xfId="52" applyFont="1" applyFill="1" applyBorder="1" applyAlignment="1">
      <alignment horizontal="center" vertical="center" wrapText="1"/>
      <protection/>
    </xf>
    <xf numFmtId="0" fontId="0" fillId="24" borderId="45" xfId="52" applyFont="1" applyFill="1" applyBorder="1" applyAlignment="1">
      <alignment horizontal="center" vertical="center" wrapText="1"/>
      <protection/>
    </xf>
    <xf numFmtId="0" fontId="48" fillId="20" borderId="10" xfId="51" applyFont="1" applyFill="1" applyBorder="1" applyAlignment="1">
      <alignment horizontal="center" vertical="center" wrapText="1"/>
      <protection/>
    </xf>
    <xf numFmtId="0" fontId="48" fillId="20" borderId="15" xfId="51" applyFont="1" applyFill="1" applyBorder="1" applyAlignment="1">
      <alignment horizontal="center" vertical="center" wrapText="1"/>
      <protection/>
    </xf>
    <xf numFmtId="0" fontId="48" fillId="20" borderId="11" xfId="51" applyFont="1" applyFill="1" applyBorder="1" applyAlignment="1">
      <alignment horizontal="center" vertical="center" wrapText="1"/>
      <protection/>
    </xf>
  </cellXfs>
  <cellStyles count="5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2 2" xfId="47"/>
    <cellStyle name="Normale 2 3" xfId="48"/>
    <cellStyle name="Normale 2_KIT 2015 - Anticorruzione All 4 - PTCP_CdC_schede di rischio" xfId="49"/>
    <cellStyle name="Normale 3" xfId="50"/>
    <cellStyle name="Normale 4" xfId="51"/>
    <cellStyle name="Normale_KIT 2015 - Anticorruzione All 4 - PTCP_CdC_schede di rischio" xfId="52"/>
    <cellStyle name="Nota" xfId="53"/>
    <cellStyle name="Output" xfId="54"/>
    <cellStyle name="Percent" xfId="55"/>
    <cellStyle name="Percentuale 2" xfId="56"/>
    <cellStyle name="Percentuale 2 2" xfId="57"/>
    <cellStyle name="Percentuale 2_KIT 2015 - Anticorruzione All 4 - PTCP_CdC_schede di rischio" xfId="58"/>
    <cellStyle name="Percentuale 3" xfId="59"/>
    <cellStyle name="Testo avviso" xfId="60"/>
    <cellStyle name="Testo descrittivo" xfId="61"/>
    <cellStyle name="Titolo" xfId="62"/>
    <cellStyle name="Titolo 1" xfId="63"/>
    <cellStyle name="Titolo 2" xfId="64"/>
    <cellStyle name="Titolo 3" xfId="65"/>
    <cellStyle name="Titolo 4" xfId="66"/>
    <cellStyle name="Totale" xfId="67"/>
    <cellStyle name="Valore non valido" xfId="68"/>
    <cellStyle name="Valore valido" xfId="69"/>
    <cellStyle name="Currency" xfId="70"/>
    <cellStyle name="Currency [0]"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perazione%20trasparenza\anticorruzione\Piano%20triennale%20anticorruzione%202014-2016\Piano%20triennale%202014-2016%20-%20rev.%20dicembre%202014\schede%20rischio%202014-2016\Schede%20rischio%20CCIAA%20PN%20-%20rev.%2001.12.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perazione%20trasparenza\anticorruzione\Piano%20triennale%20anticorruzione%202015-2017\documentazione%20Unioncamere%2019.01.15\KIT%202015%20-%20Anticorruzione%20All%204%20-%20PTCP_CdC_schede%20di%20risch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A"/>
      <sheetName val="SR Area B"/>
      <sheetName val="B"/>
      <sheetName val="SR Area C"/>
      <sheetName val="C"/>
      <sheetName val="SR Area D"/>
      <sheetName val="D"/>
      <sheetName val="SR Area E"/>
      <sheetName val="E"/>
      <sheetName val="Raccordo processi"/>
      <sheetName val="Aree dirigenziali"/>
    </sheetNames>
    <sheetDataSet>
      <sheetData sheetId="1">
        <row r="7">
          <cell r="A7" t="str">
            <v>A.01 Reclutamento di personale a tempo indeterminato, determinato </v>
          </cell>
        </row>
        <row r="8">
          <cell r="A8" t="str">
            <v>A.02 Conferimento di incarichi di collaborazione</v>
          </cell>
        </row>
        <row r="9">
          <cell r="A9" t="str">
            <v>A.03 Contratti di somministrazione lavoro</v>
          </cell>
        </row>
        <row r="10">
          <cell r="A10" t="str">
            <v>A.04 Attivazione di distacchi/comandi di personale (in uscita)</v>
          </cell>
        </row>
        <row r="11">
          <cell r="A11" t="str">
            <v>A.05 Attivazione di procedure di mobilità in entrata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1">
        <row r="86">
          <cell r="A86" t="str">
            <v>F) Risoluzione delle controversie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7.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pageSetUpPr fitToPage="1"/>
  </sheetPr>
  <dimension ref="A1:L15"/>
  <sheetViews>
    <sheetView showRowColHeaders="0" view="pageBreakPreview" zoomScaleSheetLayoutView="100" zoomScalePageLayoutView="0" workbookViewId="0" topLeftCell="A1">
      <selection activeCell="N8" sqref="N8"/>
    </sheetView>
  </sheetViews>
  <sheetFormatPr defaultColWidth="9.140625" defaultRowHeight="12.75"/>
  <cols>
    <col min="1" max="1" width="9.140625" style="1" customWidth="1"/>
    <col min="2" max="2" width="11.140625" style="1" customWidth="1"/>
    <col min="3" max="11" width="9.140625" style="1" customWidth="1"/>
    <col min="12" max="12" width="39.7109375" style="1" customWidth="1"/>
    <col min="13" max="13" width="12.140625" style="1" customWidth="1"/>
    <col min="14" max="16384" width="9.140625" style="1" customWidth="1"/>
  </cols>
  <sheetData>
    <row r="1" spans="1:12" ht="42.75" customHeight="1">
      <c r="A1" s="2"/>
      <c r="B1" s="350" t="s">
        <v>0</v>
      </c>
      <c r="C1" s="350"/>
      <c r="D1" s="350"/>
      <c r="E1" s="350"/>
      <c r="F1" s="350"/>
      <c r="G1" s="350"/>
      <c r="H1" s="350"/>
      <c r="I1" s="350"/>
      <c r="J1" s="350"/>
      <c r="K1" s="350"/>
      <c r="L1" s="350"/>
    </row>
    <row r="2" spans="1:12" ht="24" customHeight="1">
      <c r="A2" s="3">
        <v>1</v>
      </c>
      <c r="B2" s="351" t="s">
        <v>1</v>
      </c>
      <c r="C2" s="351"/>
      <c r="D2" s="351"/>
      <c r="E2" s="351"/>
      <c r="F2" s="351"/>
      <c r="G2" s="351"/>
      <c r="H2" s="351"/>
      <c r="I2" s="351"/>
      <c r="J2" s="351"/>
      <c r="K2" s="351"/>
      <c r="L2" s="351"/>
    </row>
    <row r="3" spans="1:12" ht="61.5" customHeight="1">
      <c r="A3" s="3">
        <v>2</v>
      </c>
      <c r="B3" s="351" t="s">
        <v>2</v>
      </c>
      <c r="C3" s="351"/>
      <c r="D3" s="351"/>
      <c r="E3" s="351"/>
      <c r="F3" s="351"/>
      <c r="G3" s="351"/>
      <c r="H3" s="351"/>
      <c r="I3" s="351"/>
      <c r="J3" s="351"/>
      <c r="K3" s="351"/>
      <c r="L3" s="351"/>
    </row>
    <row r="4" spans="1:12" ht="33" customHeight="1">
      <c r="A4" s="3">
        <v>3</v>
      </c>
      <c r="B4" s="351" t="s">
        <v>3</v>
      </c>
      <c r="C4" s="351"/>
      <c r="D4" s="351"/>
      <c r="E4" s="351"/>
      <c r="F4" s="351"/>
      <c r="G4" s="351"/>
      <c r="H4" s="351"/>
      <c r="I4" s="351"/>
      <c r="J4" s="351"/>
      <c r="K4" s="351"/>
      <c r="L4" s="351"/>
    </row>
    <row r="5" spans="1:12" ht="87" customHeight="1">
      <c r="A5" s="3">
        <v>4</v>
      </c>
      <c r="B5" s="351" t="s">
        <v>4</v>
      </c>
      <c r="C5" s="351"/>
      <c r="D5" s="351"/>
      <c r="E5" s="351"/>
      <c r="F5" s="351"/>
      <c r="G5" s="351"/>
      <c r="H5" s="351"/>
      <c r="I5" s="351"/>
      <c r="J5" s="351"/>
      <c r="K5" s="351"/>
      <c r="L5" s="351"/>
    </row>
    <row r="6" spans="1:12" ht="24" customHeight="1">
      <c r="A6" s="3">
        <v>5</v>
      </c>
      <c r="B6" s="351" t="s">
        <v>5</v>
      </c>
      <c r="C6" s="351"/>
      <c r="D6" s="351"/>
      <c r="E6" s="351"/>
      <c r="F6" s="351"/>
      <c r="G6" s="351"/>
      <c r="H6" s="351"/>
      <c r="I6" s="351"/>
      <c r="J6" s="351"/>
      <c r="K6" s="351"/>
      <c r="L6" s="351"/>
    </row>
    <row r="7" spans="1:12" ht="24" customHeight="1">
      <c r="A7" s="3">
        <v>6</v>
      </c>
      <c r="B7" s="351" t="s">
        <v>6</v>
      </c>
      <c r="C7" s="351"/>
      <c r="D7" s="351"/>
      <c r="E7" s="351"/>
      <c r="F7" s="351"/>
      <c r="G7" s="351"/>
      <c r="H7" s="351"/>
      <c r="I7" s="351"/>
      <c r="J7" s="351"/>
      <c r="K7" s="351"/>
      <c r="L7" s="351"/>
    </row>
    <row r="8" spans="1:12" ht="24" customHeight="1">
      <c r="A8" s="3">
        <v>7</v>
      </c>
      <c r="B8" s="351" t="s">
        <v>7</v>
      </c>
      <c r="C8" s="351"/>
      <c r="D8" s="351"/>
      <c r="E8" s="351"/>
      <c r="F8" s="351"/>
      <c r="G8" s="351"/>
      <c r="H8" s="351"/>
      <c r="I8" s="351"/>
      <c r="J8" s="351"/>
      <c r="K8" s="351"/>
      <c r="L8" s="351"/>
    </row>
    <row r="9" spans="1:12" ht="39" customHeight="1">
      <c r="A9" s="3">
        <v>8</v>
      </c>
      <c r="B9" s="351" t="s">
        <v>8</v>
      </c>
      <c r="C9" s="351"/>
      <c r="D9" s="351"/>
      <c r="E9" s="351"/>
      <c r="F9" s="351"/>
      <c r="G9" s="351"/>
      <c r="H9" s="351"/>
      <c r="I9" s="351"/>
      <c r="J9" s="351"/>
      <c r="K9" s="351"/>
      <c r="L9" s="351"/>
    </row>
    <row r="10" spans="1:12" ht="66" customHeight="1">
      <c r="A10" s="3">
        <v>9</v>
      </c>
      <c r="B10" s="351" t="s">
        <v>9</v>
      </c>
      <c r="C10" s="351"/>
      <c r="D10" s="351"/>
      <c r="E10" s="351"/>
      <c r="F10" s="351"/>
      <c r="G10" s="351"/>
      <c r="H10" s="351"/>
      <c r="I10" s="351"/>
      <c r="J10" s="351"/>
      <c r="K10" s="351"/>
      <c r="L10" s="351"/>
    </row>
    <row r="11" spans="1:12" ht="44.25" customHeight="1">
      <c r="A11" s="3">
        <v>10</v>
      </c>
      <c r="B11" s="351" t="s">
        <v>10</v>
      </c>
      <c r="C11" s="351"/>
      <c r="D11" s="351"/>
      <c r="E11" s="351"/>
      <c r="F11" s="351"/>
      <c r="G11" s="351"/>
      <c r="H11" s="351"/>
      <c r="I11" s="351"/>
      <c r="J11" s="351"/>
      <c r="K11" s="351"/>
      <c r="L11" s="351"/>
    </row>
    <row r="12" spans="1:12" ht="195" customHeight="1">
      <c r="A12" s="3">
        <v>11</v>
      </c>
      <c r="B12" s="351" t="s">
        <v>28</v>
      </c>
      <c r="C12" s="351"/>
      <c r="D12" s="351"/>
      <c r="E12" s="351"/>
      <c r="F12" s="351"/>
      <c r="G12" s="351"/>
      <c r="H12" s="351"/>
      <c r="I12" s="351"/>
      <c r="J12" s="351"/>
      <c r="K12" s="351"/>
      <c r="L12" s="351"/>
    </row>
    <row r="13" ht="24" customHeight="1"/>
    <row r="14" ht="26.25">
      <c r="A14" s="5" t="s">
        <v>315</v>
      </c>
    </row>
    <row r="15" spans="1:12" ht="49.5" customHeight="1">
      <c r="A15" s="352" t="s">
        <v>316</v>
      </c>
      <c r="B15" s="352"/>
      <c r="C15" s="352"/>
      <c r="D15" s="352"/>
      <c r="E15" s="352"/>
      <c r="F15" s="352"/>
      <c r="G15" s="352"/>
      <c r="H15" s="352"/>
      <c r="I15" s="352"/>
      <c r="J15" s="352"/>
      <c r="K15" s="352"/>
      <c r="L15" s="352"/>
    </row>
  </sheetData>
  <sheetProtection selectLockedCells="1" selectUnlockedCells="1"/>
  <mergeCells count="13">
    <mergeCell ref="B7:L7"/>
    <mergeCell ref="B8:L8"/>
    <mergeCell ref="A15:L15"/>
    <mergeCell ref="B9:L9"/>
    <mergeCell ref="B10:L10"/>
    <mergeCell ref="B11:L11"/>
    <mergeCell ref="B12:L12"/>
    <mergeCell ref="B1:L1"/>
    <mergeCell ref="B2:L2"/>
    <mergeCell ref="B3:L3"/>
    <mergeCell ref="B4:L4"/>
    <mergeCell ref="B5:L5"/>
    <mergeCell ref="B6:L6"/>
  </mergeCells>
  <printOptions/>
  <pageMargins left="0.75" right="0.75" top="1" bottom="1" header="0.5118055555555555" footer="0.5118055555555555"/>
  <pageSetup fitToHeight="0" fitToWidth="1" horizontalDpi="300" verticalDpi="300" orientation="landscape" paperSize="9" scale="93" r:id="rId1"/>
</worksheet>
</file>

<file path=xl/worksheets/sheet10.xml><?xml version="1.0" encoding="utf-8"?>
<worksheet xmlns="http://schemas.openxmlformats.org/spreadsheetml/2006/main" xmlns:r="http://schemas.openxmlformats.org/officeDocument/2006/relationships">
  <sheetPr>
    <tabColor indexed="24"/>
  </sheetPr>
  <dimension ref="A1:N135"/>
  <sheetViews>
    <sheetView zoomScale="70" zoomScaleNormal="70" zoomScaleSheetLayoutView="50" zoomScalePageLayoutView="85" workbookViewId="0" topLeftCell="A1">
      <selection activeCell="D5" sqref="D5:D6"/>
    </sheetView>
  </sheetViews>
  <sheetFormatPr defaultColWidth="10.8515625" defaultRowHeight="12.75" outlineLevelRow="1"/>
  <cols>
    <col min="1" max="1" width="12.421875" style="45" customWidth="1"/>
    <col min="2" max="2" width="9.8515625" style="45" customWidth="1"/>
    <col min="3" max="3" width="11.7109375" style="45" customWidth="1"/>
    <col min="4" max="4" width="28.421875" style="45" customWidth="1"/>
    <col min="5" max="5" width="40.7109375" style="45" customWidth="1"/>
    <col min="6" max="6" width="34.8515625" style="45" customWidth="1"/>
    <col min="7" max="7" width="30.8515625" style="85" customWidth="1"/>
    <col min="8" max="11" width="20.7109375" style="45" customWidth="1"/>
    <col min="12" max="12" width="19.28125" style="45" customWidth="1"/>
    <col min="13" max="13" width="28.7109375" style="45" customWidth="1"/>
    <col min="14" max="14" width="3.28125" style="47" customWidth="1"/>
    <col min="15" max="16384" width="10.8515625" style="45" customWidth="1"/>
  </cols>
  <sheetData>
    <row r="1" spans="1:14" s="55" customFormat="1" ht="42" customHeight="1">
      <c r="A1" s="445" t="str">
        <f>'Aree di rischio per processi'!B4</f>
        <v>C) Provvedimenti ampliativi della sfera giuridica dei destinatari privi di effetto economico diretto ed immediato per il destinatario</v>
      </c>
      <c r="B1" s="445"/>
      <c r="C1" s="445"/>
      <c r="D1" s="445"/>
      <c r="E1" s="445"/>
      <c r="F1" s="51" t="s">
        <v>202</v>
      </c>
      <c r="G1" s="86"/>
      <c r="H1" s="53"/>
      <c r="I1" s="53"/>
      <c r="J1" s="53"/>
      <c r="K1" s="53"/>
      <c r="L1" s="53"/>
      <c r="M1" s="53"/>
      <c r="N1" s="54"/>
    </row>
    <row r="2" spans="1:14" ht="40.5" customHeight="1">
      <c r="A2" s="381" t="str">
        <f>'Aree di rischio per processi'!A31</f>
        <v>C.1.1.1 Iscrizione/modifica/cancellazione (su istanza di parte) al RI/REA/AA</v>
      </c>
      <c r="B2" s="381"/>
      <c r="C2" s="381"/>
      <c r="D2" s="381"/>
      <c r="E2" s="381"/>
      <c r="F2" s="59" t="str">
        <f>IF(C5=0,"--",IF(C5&lt;7,"Basso",IF(C5&lt;15,"Medio",IF(C5&lt;25.1,"Alto",""))))</f>
        <v>Basso</v>
      </c>
      <c r="G2" s="215">
        <f>C5</f>
        <v>6</v>
      </c>
      <c r="H2" s="56"/>
      <c r="I2" s="56"/>
      <c r="J2" s="56"/>
      <c r="K2" s="56"/>
      <c r="L2" s="56"/>
      <c r="M2" s="56"/>
      <c r="N2" s="54"/>
    </row>
    <row r="3" spans="1:14" ht="51" customHeight="1" outlineLevel="1">
      <c r="A3" s="444" t="str">
        <f>A2</f>
        <v>C.1.1.1 Iscrizione/modifica/cancellazione (su istanza di parte) al RI/REA/AA</v>
      </c>
      <c r="B3" s="389" t="s">
        <v>203</v>
      </c>
      <c r="C3" s="389"/>
      <c r="D3" s="61" t="s">
        <v>204</v>
      </c>
      <c r="E3" s="61" t="s">
        <v>205</v>
      </c>
      <c r="F3" s="62" t="s">
        <v>206</v>
      </c>
      <c r="G3" s="385" t="s">
        <v>207</v>
      </c>
      <c r="H3" s="385"/>
      <c r="I3" s="375" t="s">
        <v>208</v>
      </c>
      <c r="J3" s="375"/>
      <c r="K3" s="375" t="s">
        <v>209</v>
      </c>
      <c r="L3" s="375" t="s">
        <v>210</v>
      </c>
      <c r="M3" s="375" t="s">
        <v>211</v>
      </c>
      <c r="N3" s="54"/>
    </row>
    <row r="4" spans="1:14" ht="19.5" customHeight="1" outlineLevel="1">
      <c r="A4" s="444"/>
      <c r="B4" s="389"/>
      <c r="C4" s="389"/>
      <c r="D4" s="63"/>
      <c r="E4" s="63"/>
      <c r="F4" s="63"/>
      <c r="G4" s="64" t="s">
        <v>212</v>
      </c>
      <c r="H4" s="64" t="s">
        <v>213</v>
      </c>
      <c r="I4" s="64" t="s">
        <v>212</v>
      </c>
      <c r="J4" s="157" t="s">
        <v>213</v>
      </c>
      <c r="K4" s="447"/>
      <c r="L4" s="375"/>
      <c r="M4" s="375"/>
      <c r="N4" s="54"/>
    </row>
    <row r="5" spans="1:14" ht="90.75" customHeight="1" outlineLevel="1">
      <c r="A5" s="444"/>
      <c r="B5" s="65" t="s">
        <v>214</v>
      </c>
      <c r="C5" s="448">
        <f>B6*B9</f>
        <v>6</v>
      </c>
      <c r="D5" s="396" t="s">
        <v>433</v>
      </c>
      <c r="E5" s="396" t="str">
        <f>VLOOKUP(D5,'Catalogo rischi'!$A$83:$B$94,2,FALSE)</f>
        <v>CR.5 Elusione delle procedure di svolgimento dell'attività e di controllo</v>
      </c>
      <c r="F5" s="404" t="s">
        <v>690</v>
      </c>
      <c r="G5" s="396" t="s">
        <v>488</v>
      </c>
      <c r="H5" s="396" t="s">
        <v>113</v>
      </c>
      <c r="I5" s="68" t="s">
        <v>665</v>
      </c>
      <c r="J5" s="160"/>
      <c r="K5" s="377" t="s">
        <v>677</v>
      </c>
      <c r="L5" s="351" t="s">
        <v>678</v>
      </c>
      <c r="M5" s="396" t="s">
        <v>705</v>
      </c>
      <c r="N5" s="54"/>
    </row>
    <row r="6" spans="1:14" ht="75" customHeight="1" outlineLevel="1">
      <c r="A6" s="444"/>
      <c r="B6" s="203">
        <f>SUM(C!B6:B48)/6</f>
        <v>2</v>
      </c>
      <c r="C6" s="448"/>
      <c r="D6" s="400"/>
      <c r="E6" s="446"/>
      <c r="F6" s="398"/>
      <c r="G6" s="400"/>
      <c r="H6" s="400"/>
      <c r="I6" s="68" t="s">
        <v>435</v>
      </c>
      <c r="J6" s="160"/>
      <c r="K6" s="377"/>
      <c r="L6" s="351"/>
      <c r="M6" s="400"/>
      <c r="N6" s="54"/>
    </row>
    <row r="7" spans="1:14" ht="145.5" customHeight="1" outlineLevel="1">
      <c r="A7" s="444"/>
      <c r="B7" s="70"/>
      <c r="C7" s="448"/>
      <c r="D7" s="68" t="str">
        <f>'Catalogo rischi'!A94</f>
        <v>RC.12 mancata o insufficiente verifica diritti di segreteria e bolli </v>
      </c>
      <c r="E7" s="225" t="str">
        <f>VLOOKUP(D7,'Catalogo rischi'!$A$83:$B$94,2,FALSE)</f>
        <v>CR.7 Atti illeciti</v>
      </c>
      <c r="F7" s="67" t="s">
        <v>690</v>
      </c>
      <c r="G7" s="73" t="s">
        <v>219</v>
      </c>
      <c r="H7" s="68"/>
      <c r="I7" s="68" t="s">
        <v>665</v>
      </c>
      <c r="J7" s="159"/>
      <c r="K7" s="377"/>
      <c r="L7" s="351"/>
      <c r="M7" s="150" t="s">
        <v>706</v>
      </c>
      <c r="N7" s="54"/>
    </row>
    <row r="8" spans="1:14" ht="18" customHeight="1" outlineLevel="1">
      <c r="A8" s="444"/>
      <c r="B8" s="70" t="s">
        <v>216</v>
      </c>
      <c r="C8" s="448"/>
      <c r="D8" s="68"/>
      <c r="E8" s="225"/>
      <c r="F8" s="156"/>
      <c r="G8" s="88"/>
      <c r="H8" s="68"/>
      <c r="I8" s="68"/>
      <c r="J8" s="161"/>
      <c r="K8" s="377"/>
      <c r="L8" s="351"/>
      <c r="M8" s="152"/>
      <c r="N8" s="54"/>
    </row>
    <row r="9" spans="1:14" ht="18" customHeight="1" outlineLevel="1">
      <c r="A9" s="444"/>
      <c r="B9" s="376">
        <f>SUM(C!E6:E32)/4</f>
        <v>3</v>
      </c>
      <c r="C9" s="448"/>
      <c r="D9" s="68"/>
      <c r="E9" s="158"/>
      <c r="F9" s="68"/>
      <c r="G9" s="88"/>
      <c r="H9" s="68"/>
      <c r="I9" s="68"/>
      <c r="J9" s="155"/>
      <c r="K9" s="66"/>
      <c r="L9" s="66"/>
      <c r="M9" s="67"/>
      <c r="N9" s="54"/>
    </row>
    <row r="10" spans="1:14" ht="18" customHeight="1" outlineLevel="1">
      <c r="A10" s="444"/>
      <c r="B10" s="442"/>
      <c r="C10" s="448"/>
      <c r="D10" s="68"/>
      <c r="E10" s="68"/>
      <c r="F10" s="68"/>
      <c r="G10" s="88"/>
      <c r="H10" s="68"/>
      <c r="I10" s="68"/>
      <c r="J10" s="155"/>
      <c r="K10" s="68"/>
      <c r="L10" s="68"/>
      <c r="M10" s="67"/>
      <c r="N10" s="54"/>
    </row>
    <row r="11" spans="1:14" ht="18" customHeight="1" outlineLevel="1">
      <c r="A11" s="444"/>
      <c r="B11" s="442"/>
      <c r="C11" s="448"/>
      <c r="D11" s="68"/>
      <c r="E11" s="68"/>
      <c r="F11" s="68"/>
      <c r="G11" s="88"/>
      <c r="H11" s="68"/>
      <c r="I11" s="68"/>
      <c r="J11" s="155"/>
      <c r="K11" s="68"/>
      <c r="L11" s="68"/>
      <c r="M11" s="67"/>
      <c r="N11" s="54"/>
    </row>
    <row r="12" spans="1:14" ht="18" customHeight="1" outlineLevel="1">
      <c r="A12" s="444"/>
      <c r="B12" s="442"/>
      <c r="C12" s="448"/>
      <c r="D12" s="68"/>
      <c r="E12" s="68"/>
      <c r="F12" s="68"/>
      <c r="G12" s="88"/>
      <c r="H12" s="68"/>
      <c r="I12" s="68"/>
      <c r="J12" s="68"/>
      <c r="K12" s="68"/>
      <c r="L12" s="68"/>
      <c r="M12" s="67"/>
      <c r="N12" s="54"/>
    </row>
    <row r="13" spans="1:14" ht="18" customHeight="1" outlineLevel="1">
      <c r="A13" s="444"/>
      <c r="B13" s="442"/>
      <c r="C13" s="448"/>
      <c r="D13" s="68"/>
      <c r="E13" s="68"/>
      <c r="F13" s="68"/>
      <c r="G13" s="88"/>
      <c r="H13" s="68"/>
      <c r="I13" s="68"/>
      <c r="J13" s="68"/>
      <c r="K13" s="68"/>
      <c r="L13" s="68"/>
      <c r="M13" s="67"/>
      <c r="N13" s="54"/>
    </row>
    <row r="14" spans="1:14" ht="18" customHeight="1" outlineLevel="1">
      <c r="A14" s="444"/>
      <c r="B14" s="443"/>
      <c r="C14" s="448"/>
      <c r="D14" s="68"/>
      <c r="E14" s="68"/>
      <c r="F14" s="68"/>
      <c r="G14" s="88"/>
      <c r="H14" s="68"/>
      <c r="I14" s="68"/>
      <c r="J14" s="68"/>
      <c r="K14" s="68"/>
      <c r="L14" s="68"/>
      <c r="M14" s="67"/>
      <c r="N14" s="54"/>
    </row>
    <row r="15" spans="1:14" ht="20.25">
      <c r="A15" s="56"/>
      <c r="B15" s="56"/>
      <c r="C15" s="56"/>
      <c r="D15" s="56"/>
      <c r="E15" s="56"/>
      <c r="F15" s="56"/>
      <c r="G15" s="89"/>
      <c r="H15" s="56"/>
      <c r="I15" s="56"/>
      <c r="J15" s="56"/>
      <c r="K15" s="56"/>
      <c r="L15" s="56"/>
      <c r="M15" s="56"/>
      <c r="N15" s="54"/>
    </row>
    <row r="16" spans="1:14" ht="36" customHeight="1">
      <c r="A16" s="381" t="str">
        <f>'Aree di rischio per processi'!A32</f>
        <v>C.1.1.2 Iscrizioni d’ufficio al RI/REA/AA</v>
      </c>
      <c r="B16" s="381"/>
      <c r="C16" s="381"/>
      <c r="D16" s="381"/>
      <c r="E16" s="381"/>
      <c r="F16" s="59" t="str">
        <f>IF(B19=0,"--",IF(C19&lt;7,"Basso",IF(C19&lt;15,"Medio",IF(C19&lt;25.1,"Alto",""))))</f>
        <v>Basso</v>
      </c>
      <c r="G16" s="215">
        <f>C19</f>
        <v>6</v>
      </c>
      <c r="H16" s="56"/>
      <c r="I16" s="56"/>
      <c r="J16" s="56"/>
      <c r="K16" s="56"/>
      <c r="L16" s="56"/>
      <c r="M16" s="56"/>
      <c r="N16" s="54"/>
    </row>
    <row r="17" spans="1:14" ht="51" customHeight="1" outlineLevel="1">
      <c r="A17" s="444" t="str">
        <f>A16</f>
        <v>C.1.1.2 Iscrizioni d’ufficio al RI/REA/AA</v>
      </c>
      <c r="B17" s="389" t="s">
        <v>203</v>
      </c>
      <c r="C17" s="389"/>
      <c r="D17" s="61" t="s">
        <v>204</v>
      </c>
      <c r="E17" s="61" t="s">
        <v>205</v>
      </c>
      <c r="F17" s="62" t="s">
        <v>206</v>
      </c>
      <c r="G17" s="385" t="s">
        <v>207</v>
      </c>
      <c r="H17" s="385"/>
      <c r="I17" s="375" t="s">
        <v>208</v>
      </c>
      <c r="J17" s="375"/>
      <c r="K17" s="375" t="s">
        <v>209</v>
      </c>
      <c r="L17" s="375" t="s">
        <v>210</v>
      </c>
      <c r="M17" s="375" t="s">
        <v>211</v>
      </c>
      <c r="N17" s="54"/>
    </row>
    <row r="18" spans="1:14" ht="19.5" customHeight="1" outlineLevel="1">
      <c r="A18" s="444"/>
      <c r="B18" s="389"/>
      <c r="C18" s="389"/>
      <c r="D18" s="63"/>
      <c r="E18" s="63"/>
      <c r="F18" s="63"/>
      <c r="G18" s="64" t="s">
        <v>212</v>
      </c>
      <c r="H18" s="64" t="s">
        <v>213</v>
      </c>
      <c r="I18" s="64" t="s">
        <v>212</v>
      </c>
      <c r="J18" s="149"/>
      <c r="K18" s="375"/>
      <c r="L18" s="375"/>
      <c r="M18" s="375"/>
      <c r="N18" s="54"/>
    </row>
    <row r="19" spans="1:14" ht="73.5" customHeight="1" outlineLevel="1">
      <c r="A19" s="444"/>
      <c r="B19" s="65" t="s">
        <v>214</v>
      </c>
      <c r="C19" s="448">
        <f>B20*B23</f>
        <v>6</v>
      </c>
      <c r="D19" s="68" t="s">
        <v>427</v>
      </c>
      <c r="E19" s="68" t="str">
        <f>VLOOKUP(D19,'Catalogo rischi'!$A$83:$B$93,2,FALSE)</f>
        <v>CR.6 Uso improprio o distorto della discrezionalità</v>
      </c>
      <c r="F19" s="67" t="s">
        <v>690</v>
      </c>
      <c r="G19" s="405" t="s">
        <v>488</v>
      </c>
      <c r="H19" s="405" t="s">
        <v>113</v>
      </c>
      <c r="I19" s="405" t="s">
        <v>666</v>
      </c>
      <c r="J19" s="351"/>
      <c r="K19" s="404" t="s">
        <v>220</v>
      </c>
      <c r="L19" s="404" t="s">
        <v>678</v>
      </c>
      <c r="M19" s="405" t="s">
        <v>707</v>
      </c>
      <c r="N19" s="54"/>
    </row>
    <row r="20" spans="1:14" ht="135.75" customHeight="1" outlineLevel="1">
      <c r="A20" s="444"/>
      <c r="B20" s="203">
        <f>SUM(C!B55:B97)/6</f>
        <v>2</v>
      </c>
      <c r="C20" s="448"/>
      <c r="D20" s="68" t="s">
        <v>31</v>
      </c>
      <c r="E20" s="68" t="str">
        <f>VLOOKUP(D20,'Catalogo rischi'!$A$83:$B$93,2,FALSE)</f>
        <v>CR.7 Atti illeciti</v>
      </c>
      <c r="F20" s="67" t="s">
        <v>690</v>
      </c>
      <c r="G20" s="351"/>
      <c r="H20" s="351"/>
      <c r="I20" s="351"/>
      <c r="J20" s="351"/>
      <c r="K20" s="398"/>
      <c r="L20" s="398"/>
      <c r="M20" s="351"/>
      <c r="N20" s="54"/>
    </row>
    <row r="21" spans="1:14" ht="18" customHeight="1" outlineLevel="1">
      <c r="A21" s="444"/>
      <c r="B21" s="70"/>
      <c r="C21" s="448"/>
      <c r="D21" s="68"/>
      <c r="E21" s="68"/>
      <c r="F21" s="68"/>
      <c r="G21" s="88"/>
      <c r="H21" s="68"/>
      <c r="I21" s="68"/>
      <c r="J21" s="68"/>
      <c r="K21" s="68"/>
      <c r="L21" s="68"/>
      <c r="M21" s="67"/>
      <c r="N21" s="54"/>
    </row>
    <row r="22" spans="1:14" ht="18" customHeight="1" outlineLevel="1">
      <c r="A22" s="444"/>
      <c r="B22" s="70" t="s">
        <v>216</v>
      </c>
      <c r="C22" s="448"/>
      <c r="D22" s="68"/>
      <c r="E22" s="68"/>
      <c r="F22" s="68"/>
      <c r="G22" s="88"/>
      <c r="H22" s="68"/>
      <c r="I22" s="68"/>
      <c r="J22" s="68"/>
      <c r="K22" s="68"/>
      <c r="L22" s="68"/>
      <c r="M22" s="67"/>
      <c r="N22" s="54"/>
    </row>
    <row r="23" spans="1:14" ht="18" customHeight="1" outlineLevel="1">
      <c r="A23" s="444"/>
      <c r="B23" s="376">
        <f>SUM(C!E55:E81)/4</f>
        <v>3</v>
      </c>
      <c r="C23" s="448"/>
      <c r="D23" s="68"/>
      <c r="E23" s="68"/>
      <c r="F23" s="68"/>
      <c r="G23" s="88"/>
      <c r="H23" s="68"/>
      <c r="I23" s="68"/>
      <c r="J23" s="68"/>
      <c r="K23" s="68"/>
      <c r="L23" s="68"/>
      <c r="M23" s="67"/>
      <c r="N23" s="54"/>
    </row>
    <row r="24" spans="1:14" ht="18" customHeight="1" outlineLevel="1">
      <c r="A24" s="444"/>
      <c r="B24" s="442"/>
      <c r="C24" s="448"/>
      <c r="D24" s="68"/>
      <c r="E24" s="68"/>
      <c r="F24" s="68"/>
      <c r="G24" s="88"/>
      <c r="H24" s="68"/>
      <c r="I24" s="68"/>
      <c r="J24" s="68"/>
      <c r="K24" s="68"/>
      <c r="L24" s="68"/>
      <c r="M24" s="67"/>
      <c r="N24" s="54"/>
    </row>
    <row r="25" spans="1:14" ht="18" customHeight="1" outlineLevel="1">
      <c r="A25" s="444"/>
      <c r="B25" s="442"/>
      <c r="C25" s="448"/>
      <c r="D25" s="68"/>
      <c r="E25" s="68"/>
      <c r="F25" s="68"/>
      <c r="G25" s="88"/>
      <c r="H25" s="68"/>
      <c r="I25" s="68"/>
      <c r="J25" s="68"/>
      <c r="K25" s="68"/>
      <c r="L25" s="68"/>
      <c r="M25" s="67"/>
      <c r="N25" s="54"/>
    </row>
    <row r="26" spans="1:14" ht="18" customHeight="1" outlineLevel="1">
      <c r="A26" s="444"/>
      <c r="B26" s="442"/>
      <c r="C26" s="448"/>
      <c r="D26" s="68"/>
      <c r="E26" s="68"/>
      <c r="F26" s="68"/>
      <c r="G26" s="88"/>
      <c r="H26" s="68"/>
      <c r="I26" s="68"/>
      <c r="J26" s="68"/>
      <c r="K26" s="68"/>
      <c r="L26" s="68"/>
      <c r="M26" s="67"/>
      <c r="N26" s="54"/>
    </row>
    <row r="27" spans="1:14" ht="18" customHeight="1" outlineLevel="1">
      <c r="A27" s="444"/>
      <c r="B27" s="442"/>
      <c r="C27" s="448"/>
      <c r="D27" s="68"/>
      <c r="E27" s="68"/>
      <c r="F27" s="68"/>
      <c r="G27" s="88"/>
      <c r="H27" s="68"/>
      <c r="I27" s="68"/>
      <c r="J27" s="149"/>
      <c r="K27" s="68"/>
      <c r="L27" s="68"/>
      <c r="M27" s="67"/>
      <c r="N27" s="54"/>
    </row>
    <row r="28" spans="1:14" ht="18" customHeight="1" outlineLevel="1">
      <c r="A28" s="444"/>
      <c r="B28" s="443"/>
      <c r="C28" s="448"/>
      <c r="D28" s="68"/>
      <c r="E28" s="68"/>
      <c r="F28" s="68"/>
      <c r="G28" s="88"/>
      <c r="H28" s="68"/>
      <c r="I28" s="68"/>
      <c r="J28" s="149"/>
      <c r="K28" s="68"/>
      <c r="L28" s="68"/>
      <c r="M28" s="67"/>
      <c r="N28" s="54"/>
    </row>
    <row r="29" spans="1:14" ht="20.25">
      <c r="A29" s="56"/>
      <c r="B29" s="56"/>
      <c r="C29" s="56"/>
      <c r="D29" s="56"/>
      <c r="E29" s="56"/>
      <c r="F29" s="56"/>
      <c r="G29" s="89"/>
      <c r="H29" s="56"/>
      <c r="I29" s="56"/>
      <c r="J29" s="56"/>
      <c r="K29" s="56"/>
      <c r="L29" s="56"/>
      <c r="M29" s="56"/>
      <c r="N29" s="54"/>
    </row>
    <row r="30" spans="1:14" ht="42.75" customHeight="1">
      <c r="A30" s="381" t="str">
        <f>'Aree di rischio per processi'!A33</f>
        <v>C.1.1.3 Cancellazioni d’ufficio al RI/REA/AA</v>
      </c>
      <c r="B30" s="381"/>
      <c r="C30" s="381"/>
      <c r="D30" s="381"/>
      <c r="E30" s="381"/>
      <c r="F30" s="59" t="str">
        <f>IF(B33=0,"--",IF(C33&lt;7,"Basso",IF(C33&lt;15,"Medio",IF(C33&lt;25.1,"Alto",""))))</f>
        <v>Basso</v>
      </c>
      <c r="G30" s="215">
        <f>C33</f>
        <v>6</v>
      </c>
      <c r="H30" s="56"/>
      <c r="I30" s="56"/>
      <c r="J30" s="56"/>
      <c r="K30" s="56"/>
      <c r="L30" s="56"/>
      <c r="M30" s="56"/>
      <c r="N30" s="54"/>
    </row>
    <row r="31" spans="1:14" ht="51" customHeight="1" outlineLevel="1">
      <c r="A31" s="444" t="str">
        <f>A30</f>
        <v>C.1.1.3 Cancellazioni d’ufficio al RI/REA/AA</v>
      </c>
      <c r="B31" s="389" t="s">
        <v>203</v>
      </c>
      <c r="C31" s="389"/>
      <c r="D31" s="61" t="s">
        <v>204</v>
      </c>
      <c r="E31" s="61" t="s">
        <v>205</v>
      </c>
      <c r="F31" s="62" t="s">
        <v>206</v>
      </c>
      <c r="G31" s="385" t="s">
        <v>207</v>
      </c>
      <c r="H31" s="385"/>
      <c r="I31" s="375" t="s">
        <v>208</v>
      </c>
      <c r="J31" s="375"/>
      <c r="K31" s="375" t="s">
        <v>209</v>
      </c>
      <c r="L31" s="375" t="s">
        <v>210</v>
      </c>
      <c r="M31" s="375" t="s">
        <v>211</v>
      </c>
      <c r="N31" s="54"/>
    </row>
    <row r="32" spans="1:14" ht="19.5" customHeight="1" outlineLevel="1">
      <c r="A32" s="444"/>
      <c r="B32" s="389"/>
      <c r="C32" s="389"/>
      <c r="D32" s="63"/>
      <c r="E32" s="63"/>
      <c r="F32" s="63"/>
      <c r="G32" s="64" t="s">
        <v>212</v>
      </c>
      <c r="H32" s="64" t="s">
        <v>213</v>
      </c>
      <c r="I32" s="64" t="s">
        <v>212</v>
      </c>
      <c r="J32" s="64" t="s">
        <v>213</v>
      </c>
      <c r="K32" s="375"/>
      <c r="L32" s="375"/>
      <c r="M32" s="375"/>
      <c r="N32" s="54"/>
    </row>
    <row r="33" spans="1:14" ht="69" customHeight="1" outlineLevel="1">
      <c r="A33" s="444"/>
      <c r="B33" s="65" t="s">
        <v>214</v>
      </c>
      <c r="C33" s="448">
        <f>B34*B37</f>
        <v>6</v>
      </c>
      <c r="D33" s="68" t="s">
        <v>427</v>
      </c>
      <c r="E33" s="68" t="str">
        <f>VLOOKUP(D33,'Catalogo rischi'!$A$83:$B$93,2,FALSE)</f>
        <v>CR.6 Uso improprio o distorto della discrezionalità</v>
      </c>
      <c r="F33" s="67" t="s">
        <v>690</v>
      </c>
      <c r="G33" s="405" t="s">
        <v>488</v>
      </c>
      <c r="H33" s="396" t="s">
        <v>113</v>
      </c>
      <c r="I33" s="405" t="s">
        <v>666</v>
      </c>
      <c r="J33" s="351"/>
      <c r="K33" s="351" t="s">
        <v>220</v>
      </c>
      <c r="L33" s="351" t="s">
        <v>678</v>
      </c>
      <c r="M33" s="405" t="s">
        <v>707</v>
      </c>
      <c r="N33" s="54"/>
    </row>
    <row r="34" spans="1:14" ht="134.25" customHeight="1" outlineLevel="1">
      <c r="A34" s="444"/>
      <c r="B34" s="203">
        <f>SUM(C!B104:B146)/6</f>
        <v>2</v>
      </c>
      <c r="C34" s="448"/>
      <c r="D34" s="68" t="s">
        <v>31</v>
      </c>
      <c r="E34" s="68" t="str">
        <f>VLOOKUP(D34,'Catalogo rischi'!$A$83:$B$93,2,FALSE)</f>
        <v>CR.7 Atti illeciti</v>
      </c>
      <c r="F34" s="67" t="s">
        <v>690</v>
      </c>
      <c r="G34" s="351"/>
      <c r="H34" s="398"/>
      <c r="I34" s="351"/>
      <c r="J34" s="351"/>
      <c r="K34" s="351"/>
      <c r="L34" s="351"/>
      <c r="M34" s="351"/>
      <c r="N34" s="54"/>
    </row>
    <row r="35" spans="1:14" ht="18" customHeight="1" outlineLevel="1">
      <c r="A35" s="444"/>
      <c r="B35" s="70"/>
      <c r="C35" s="448"/>
      <c r="D35" s="68"/>
      <c r="E35" s="68"/>
      <c r="F35" s="68"/>
      <c r="G35" s="88"/>
      <c r="H35" s="68"/>
      <c r="I35" s="68"/>
      <c r="J35" s="68"/>
      <c r="K35" s="68"/>
      <c r="L35" s="68"/>
      <c r="M35" s="67"/>
      <c r="N35" s="54"/>
    </row>
    <row r="36" spans="1:14" ht="18" customHeight="1" outlineLevel="1">
      <c r="A36" s="444"/>
      <c r="B36" s="70" t="s">
        <v>216</v>
      </c>
      <c r="C36" s="448"/>
      <c r="D36" s="68"/>
      <c r="E36" s="68"/>
      <c r="F36" s="68"/>
      <c r="G36" s="88"/>
      <c r="H36" s="68"/>
      <c r="I36" s="68"/>
      <c r="J36" s="68"/>
      <c r="K36" s="68"/>
      <c r="L36" s="68"/>
      <c r="M36" s="67"/>
      <c r="N36" s="54"/>
    </row>
    <row r="37" spans="1:14" ht="18" customHeight="1" outlineLevel="1">
      <c r="A37" s="444"/>
      <c r="B37" s="378">
        <f>SUM(C!E104:E130)/4</f>
        <v>3</v>
      </c>
      <c r="C37" s="448"/>
      <c r="D37" s="68"/>
      <c r="E37" s="68"/>
      <c r="F37" s="68"/>
      <c r="G37" s="88"/>
      <c r="H37" s="68"/>
      <c r="I37" s="68"/>
      <c r="J37" s="149"/>
      <c r="K37" s="68"/>
      <c r="L37" s="68"/>
      <c r="M37" s="67"/>
      <c r="N37" s="54"/>
    </row>
    <row r="38" spans="1:14" ht="18" customHeight="1" outlineLevel="1">
      <c r="A38" s="444"/>
      <c r="B38" s="379"/>
      <c r="C38" s="448"/>
      <c r="D38" s="68"/>
      <c r="E38" s="68"/>
      <c r="F38" s="68"/>
      <c r="G38" s="88"/>
      <c r="H38" s="68"/>
      <c r="I38" s="68"/>
      <c r="J38" s="149"/>
      <c r="K38" s="68"/>
      <c r="L38" s="68"/>
      <c r="M38" s="67"/>
      <c r="N38" s="54"/>
    </row>
    <row r="39" spans="1:14" ht="18" customHeight="1" outlineLevel="1">
      <c r="A39" s="444"/>
      <c r="B39" s="379"/>
      <c r="C39" s="448"/>
      <c r="D39" s="68"/>
      <c r="E39" s="68"/>
      <c r="F39" s="68"/>
      <c r="G39" s="88"/>
      <c r="H39" s="68"/>
      <c r="I39" s="68"/>
      <c r="J39" s="149"/>
      <c r="K39" s="68"/>
      <c r="L39" s="68"/>
      <c r="M39" s="67"/>
      <c r="N39" s="54"/>
    </row>
    <row r="40" spans="1:14" ht="18" customHeight="1" outlineLevel="1">
      <c r="A40" s="444"/>
      <c r="B40" s="379"/>
      <c r="C40" s="448"/>
      <c r="D40" s="68"/>
      <c r="E40" s="68"/>
      <c r="F40" s="68"/>
      <c r="G40" s="88"/>
      <c r="H40" s="68"/>
      <c r="I40" s="68"/>
      <c r="J40" s="68"/>
      <c r="K40" s="68"/>
      <c r="L40" s="68"/>
      <c r="M40" s="67"/>
      <c r="N40" s="54"/>
    </row>
    <row r="41" spans="1:14" ht="18" customHeight="1" outlineLevel="1">
      <c r="A41" s="444"/>
      <c r="B41" s="379"/>
      <c r="C41" s="448"/>
      <c r="D41" s="68"/>
      <c r="E41" s="68"/>
      <c r="F41" s="68"/>
      <c r="G41" s="88"/>
      <c r="H41" s="68"/>
      <c r="I41" s="68"/>
      <c r="J41" s="68"/>
      <c r="K41" s="68"/>
      <c r="L41" s="68"/>
      <c r="M41" s="67"/>
      <c r="N41" s="54"/>
    </row>
    <row r="42" spans="1:14" ht="18" customHeight="1" outlineLevel="1">
      <c r="A42" s="444"/>
      <c r="B42" s="380"/>
      <c r="C42" s="448"/>
      <c r="D42" s="68"/>
      <c r="E42" s="68"/>
      <c r="F42" s="68"/>
      <c r="G42" s="88"/>
      <c r="H42" s="68"/>
      <c r="I42" s="68"/>
      <c r="J42" s="68"/>
      <c r="K42" s="68"/>
      <c r="L42" s="68"/>
      <c r="M42" s="67"/>
      <c r="N42" s="54"/>
    </row>
    <row r="43" spans="1:14" ht="20.25">
      <c r="A43" s="56"/>
      <c r="B43" s="56"/>
      <c r="C43" s="56"/>
      <c r="D43" s="56"/>
      <c r="E43" s="56"/>
      <c r="F43" s="56"/>
      <c r="G43" s="89"/>
      <c r="H43" s="56"/>
      <c r="I43" s="56"/>
      <c r="J43" s="56"/>
      <c r="K43" s="56"/>
      <c r="L43" s="56"/>
      <c r="M43" s="56"/>
      <c r="N43" s="54"/>
    </row>
    <row r="44" spans="1:14" ht="43.5" customHeight="1">
      <c r="A44" s="381" t="str">
        <f>'Aree di rischio per processi'!A34</f>
        <v>C.1.1.4 Accertamento violazioni amministrative (RI, REA, AA)</v>
      </c>
      <c r="B44" s="381"/>
      <c r="C44" s="381"/>
      <c r="D44" s="381"/>
      <c r="E44" s="381"/>
      <c r="F44" s="59" t="str">
        <f>IF(B47=0,"--",IF(C47&lt;7,"Basso",IF(C47&lt;15,"Medio",IF(C47&lt;25.1,"Alto",""))))</f>
        <v>Basso</v>
      </c>
      <c r="G44" s="215">
        <f>C47</f>
        <v>6.375</v>
      </c>
      <c r="H44" s="56"/>
      <c r="I44" s="56"/>
      <c r="J44" s="56"/>
      <c r="K44" s="56"/>
      <c r="L44" s="56"/>
      <c r="M44" s="56"/>
      <c r="N44" s="54"/>
    </row>
    <row r="45" spans="1:14" ht="51" customHeight="1" outlineLevel="1">
      <c r="A45" s="444" t="str">
        <f>A44</f>
        <v>C.1.1.4 Accertamento violazioni amministrative (RI, REA, AA)</v>
      </c>
      <c r="B45" s="389" t="s">
        <v>203</v>
      </c>
      <c r="C45" s="389"/>
      <c r="D45" s="61" t="s">
        <v>204</v>
      </c>
      <c r="E45" s="61" t="s">
        <v>205</v>
      </c>
      <c r="F45" s="62" t="s">
        <v>206</v>
      </c>
      <c r="G45" s="385" t="s">
        <v>207</v>
      </c>
      <c r="H45" s="385"/>
      <c r="I45" s="375" t="s">
        <v>208</v>
      </c>
      <c r="J45" s="375"/>
      <c r="K45" s="375" t="s">
        <v>209</v>
      </c>
      <c r="L45" s="375" t="s">
        <v>210</v>
      </c>
      <c r="M45" s="375" t="s">
        <v>211</v>
      </c>
      <c r="N45" s="54"/>
    </row>
    <row r="46" spans="1:14" ht="19.5" customHeight="1" outlineLevel="1">
      <c r="A46" s="444"/>
      <c r="B46" s="389"/>
      <c r="C46" s="389"/>
      <c r="D46" s="63"/>
      <c r="E46" s="63"/>
      <c r="F46" s="63"/>
      <c r="G46" s="64" t="s">
        <v>212</v>
      </c>
      <c r="H46" s="64" t="s">
        <v>213</v>
      </c>
      <c r="I46" s="64" t="s">
        <v>212</v>
      </c>
      <c r="J46" s="64" t="s">
        <v>213</v>
      </c>
      <c r="K46" s="375"/>
      <c r="L46" s="375"/>
      <c r="M46" s="375"/>
      <c r="N46" s="54"/>
    </row>
    <row r="47" spans="1:14" ht="203.25" customHeight="1" outlineLevel="1">
      <c r="A47" s="444"/>
      <c r="B47" s="65" t="s">
        <v>214</v>
      </c>
      <c r="C47" s="448">
        <f>B48*B51</f>
        <v>6.375</v>
      </c>
      <c r="D47" s="68" t="s">
        <v>428</v>
      </c>
      <c r="E47" s="68" t="str">
        <f>VLOOKUP(D47,'Catalogo rischi'!$A$83:$B$93,2,FALSE)</f>
        <v>CR.6 Uso improprio o distorto della discrezionalità</v>
      </c>
      <c r="F47" s="67" t="s">
        <v>690</v>
      </c>
      <c r="G47" s="68" t="s">
        <v>488</v>
      </c>
      <c r="H47" s="68" t="s">
        <v>113</v>
      </c>
      <c r="I47" s="68" t="s">
        <v>666</v>
      </c>
      <c r="J47" s="160"/>
      <c r="K47" s="421" t="s">
        <v>669</v>
      </c>
      <c r="L47" s="396" t="s">
        <v>678</v>
      </c>
      <c r="M47" s="150" t="s">
        <v>708</v>
      </c>
      <c r="N47" s="54"/>
    </row>
    <row r="48" spans="1:14" ht="129.75" customHeight="1" outlineLevel="1">
      <c r="A48" s="444"/>
      <c r="B48" s="203">
        <f>SUM(C!B153:B195)/6</f>
        <v>2.8333333333333335</v>
      </c>
      <c r="C48" s="448"/>
      <c r="D48" s="68" t="s">
        <v>427</v>
      </c>
      <c r="E48" s="68" t="str">
        <f>VLOOKUP(D48,'Catalogo rischi'!$A$83:$B$93,2,FALSE)</f>
        <v>CR.6 Uso improprio o distorto della discrezionalità</v>
      </c>
      <c r="F48" s="67" t="s">
        <v>690</v>
      </c>
      <c r="G48" s="68" t="s">
        <v>219</v>
      </c>
      <c r="H48" s="68"/>
      <c r="I48" s="68" t="s">
        <v>666</v>
      </c>
      <c r="J48" s="160"/>
      <c r="K48" s="422"/>
      <c r="L48" s="399"/>
      <c r="M48" s="150" t="s">
        <v>709</v>
      </c>
      <c r="N48" s="54"/>
    </row>
    <row r="49" spans="1:14" ht="126.75" customHeight="1" outlineLevel="1">
      <c r="A49" s="444"/>
      <c r="B49" s="70"/>
      <c r="C49" s="448"/>
      <c r="D49" s="68" t="s">
        <v>429</v>
      </c>
      <c r="E49" s="68" t="str">
        <f>VLOOKUP(D49,'Catalogo rischi'!$A$83:$B$93,2,FALSE)</f>
        <v>CR.5 Elusione delle procedure di svolgimento dell'attività e di controllo</v>
      </c>
      <c r="F49" s="67" t="s">
        <v>690</v>
      </c>
      <c r="G49" s="68" t="s">
        <v>219</v>
      </c>
      <c r="H49" s="68"/>
      <c r="I49" s="68" t="s">
        <v>666</v>
      </c>
      <c r="J49" s="160"/>
      <c r="K49" s="422"/>
      <c r="L49" s="399"/>
      <c r="M49" s="150" t="s">
        <v>709</v>
      </c>
      <c r="N49" s="54"/>
    </row>
    <row r="50" spans="1:14" ht="120.75" customHeight="1" outlineLevel="1">
      <c r="A50" s="444"/>
      <c r="B50" s="70" t="s">
        <v>216</v>
      </c>
      <c r="C50" s="448"/>
      <c r="D50" s="68" t="s">
        <v>29</v>
      </c>
      <c r="E50" s="68" t="str">
        <f>VLOOKUP(D50,'Catalogo rischi'!$A$83:$B$93,2,FALSE)</f>
        <v>CR.5 Elusione delle procedure di svolgimento dell'attività e di controllo</v>
      </c>
      <c r="F50" s="67" t="s">
        <v>690</v>
      </c>
      <c r="G50" s="68" t="s">
        <v>219</v>
      </c>
      <c r="H50" s="68"/>
      <c r="I50" s="68" t="s">
        <v>666</v>
      </c>
      <c r="J50" s="160"/>
      <c r="K50" s="422"/>
      <c r="L50" s="399"/>
      <c r="M50" s="150" t="s">
        <v>709</v>
      </c>
      <c r="N50" s="54"/>
    </row>
    <row r="51" spans="1:14" ht="135.75" customHeight="1" outlineLevel="1">
      <c r="A51" s="444"/>
      <c r="B51" s="378">
        <f>SUM(C!E153:E179)/4</f>
        <v>2.25</v>
      </c>
      <c r="C51" s="448"/>
      <c r="D51" s="68" t="s">
        <v>30</v>
      </c>
      <c r="E51" s="68" t="str">
        <f>VLOOKUP(D51,'Catalogo rischi'!$A$83:$B$93,2,FALSE)</f>
        <v>CR.3 Conflitto di interessi</v>
      </c>
      <c r="F51" s="67" t="s">
        <v>690</v>
      </c>
      <c r="G51" s="68" t="s">
        <v>221</v>
      </c>
      <c r="H51" s="68"/>
      <c r="I51" s="68" t="s">
        <v>666</v>
      </c>
      <c r="J51" s="160"/>
      <c r="K51" s="422"/>
      <c r="L51" s="399"/>
      <c r="M51" s="150" t="s">
        <v>710</v>
      </c>
      <c r="N51" s="54"/>
    </row>
    <row r="52" spans="1:14" ht="120" customHeight="1" outlineLevel="1">
      <c r="A52" s="444"/>
      <c r="B52" s="379"/>
      <c r="C52" s="448"/>
      <c r="D52" s="68" t="s">
        <v>31</v>
      </c>
      <c r="E52" s="68" t="str">
        <f>VLOOKUP(D52,'Catalogo rischi'!$A$83:$B$93,2,FALSE)</f>
        <v>CR.7 Atti illeciti</v>
      </c>
      <c r="F52" s="67" t="s">
        <v>690</v>
      </c>
      <c r="G52" s="68" t="s">
        <v>219</v>
      </c>
      <c r="H52" s="68"/>
      <c r="I52" s="68" t="s">
        <v>666</v>
      </c>
      <c r="J52" s="160"/>
      <c r="K52" s="423"/>
      <c r="L52" s="400"/>
      <c r="M52" s="150" t="s">
        <v>709</v>
      </c>
      <c r="N52" s="54"/>
    </row>
    <row r="53" spans="1:14" ht="18" customHeight="1" outlineLevel="1">
      <c r="A53" s="444"/>
      <c r="B53" s="379"/>
      <c r="C53" s="448"/>
      <c r="D53" s="68"/>
      <c r="E53" s="68"/>
      <c r="F53" s="68"/>
      <c r="G53" s="88"/>
      <c r="H53" s="68"/>
      <c r="I53" s="68"/>
      <c r="J53" s="68"/>
      <c r="K53" s="68"/>
      <c r="L53" s="68"/>
      <c r="M53" s="67"/>
      <c r="N53" s="54"/>
    </row>
    <row r="54" spans="1:14" ht="20.25">
      <c r="A54" s="56"/>
      <c r="B54" s="56"/>
      <c r="C54" s="56"/>
      <c r="D54" s="56"/>
      <c r="E54" s="56"/>
      <c r="F54" s="56"/>
      <c r="G54" s="89"/>
      <c r="H54" s="56"/>
      <c r="I54" s="56"/>
      <c r="J54" s="56"/>
      <c r="K54" s="56"/>
      <c r="L54" s="56"/>
      <c r="M54" s="56"/>
      <c r="N54" s="54"/>
    </row>
    <row r="55" spans="1:14" ht="42" customHeight="1">
      <c r="A55" s="381" t="str">
        <f>'Aree di rischio per processi'!A35</f>
        <v>C.1.1.5 Deposito bilanci ed elenco soci</v>
      </c>
      <c r="B55" s="381"/>
      <c r="C55" s="381"/>
      <c r="D55" s="381"/>
      <c r="E55" s="381"/>
      <c r="F55" s="59" t="str">
        <f>IF(B58=0,"--",IF(C58&lt;7,"Basso",IF(C58&lt;15,"Medio",IF(C58&lt;25.1,"Alto",""))))</f>
        <v>Basso</v>
      </c>
      <c r="G55" s="215">
        <f>C58</f>
        <v>4.5</v>
      </c>
      <c r="H55" s="56"/>
      <c r="I55" s="56"/>
      <c r="J55" s="56"/>
      <c r="K55" s="56"/>
      <c r="L55" s="56"/>
      <c r="M55" s="56"/>
      <c r="N55" s="54"/>
    </row>
    <row r="56" spans="1:14" ht="51" customHeight="1" outlineLevel="1">
      <c r="A56" s="444" t="str">
        <f>A55</f>
        <v>C.1.1.5 Deposito bilanci ed elenco soci</v>
      </c>
      <c r="B56" s="389" t="s">
        <v>203</v>
      </c>
      <c r="C56" s="389"/>
      <c r="D56" s="61" t="s">
        <v>204</v>
      </c>
      <c r="E56" s="61" t="s">
        <v>205</v>
      </c>
      <c r="F56" s="62" t="s">
        <v>206</v>
      </c>
      <c r="G56" s="385" t="s">
        <v>207</v>
      </c>
      <c r="H56" s="385"/>
      <c r="I56" s="375" t="s">
        <v>208</v>
      </c>
      <c r="J56" s="375"/>
      <c r="K56" s="375" t="s">
        <v>209</v>
      </c>
      <c r="L56" s="375" t="s">
        <v>210</v>
      </c>
      <c r="M56" s="375" t="s">
        <v>211</v>
      </c>
      <c r="N56" s="54"/>
    </row>
    <row r="57" spans="1:14" ht="19.5" customHeight="1" outlineLevel="1">
      <c r="A57" s="444"/>
      <c r="B57" s="389"/>
      <c r="C57" s="389"/>
      <c r="D57" s="63"/>
      <c r="E57" s="63"/>
      <c r="F57" s="63"/>
      <c r="G57" s="64" t="s">
        <v>212</v>
      </c>
      <c r="H57" s="64" t="s">
        <v>213</v>
      </c>
      <c r="I57" s="64" t="s">
        <v>212</v>
      </c>
      <c r="J57" s="64" t="s">
        <v>213</v>
      </c>
      <c r="K57" s="375"/>
      <c r="L57" s="375"/>
      <c r="M57" s="375"/>
      <c r="N57" s="54"/>
    </row>
    <row r="58" spans="1:14" ht="171" customHeight="1" outlineLevel="1">
      <c r="A58" s="444"/>
      <c r="B58" s="65" t="s">
        <v>214</v>
      </c>
      <c r="C58" s="448">
        <f>B59*B62</f>
        <v>4.5</v>
      </c>
      <c r="D58" s="68" t="s">
        <v>433</v>
      </c>
      <c r="E58" s="68" t="str">
        <f>VLOOKUP(D58,'Catalogo rischi'!$A$83:$B$93,2,FALSE)</f>
        <v>CR.5 Elusione delle procedure di svolgimento dell'attività e di controllo</v>
      </c>
      <c r="F58" s="67" t="s">
        <v>690</v>
      </c>
      <c r="G58" s="68" t="s">
        <v>488</v>
      </c>
      <c r="H58" s="68" t="s">
        <v>113</v>
      </c>
      <c r="I58" s="68" t="s">
        <v>666</v>
      </c>
      <c r="J58" s="160"/>
      <c r="K58" s="68" t="s">
        <v>220</v>
      </c>
      <c r="L58" s="68" t="s">
        <v>678</v>
      </c>
      <c r="M58" s="150" t="s">
        <v>711</v>
      </c>
      <c r="N58" s="54"/>
    </row>
    <row r="59" spans="1:14" ht="18" customHeight="1" outlineLevel="1">
      <c r="A59" s="444"/>
      <c r="B59" s="203">
        <f>SUM(C!B202:B244)/6</f>
        <v>2</v>
      </c>
      <c r="C59" s="448"/>
      <c r="D59" s="68"/>
      <c r="E59" s="68"/>
      <c r="F59" s="68"/>
      <c r="G59" s="88"/>
      <c r="H59" s="68"/>
      <c r="I59" s="68"/>
      <c r="J59" s="68"/>
      <c r="K59" s="68"/>
      <c r="L59" s="68"/>
      <c r="M59" s="67"/>
      <c r="N59" s="54"/>
    </row>
    <row r="60" spans="1:14" ht="18" customHeight="1" outlineLevel="1">
      <c r="A60" s="444"/>
      <c r="B60" s="70"/>
      <c r="C60" s="448"/>
      <c r="D60" s="68"/>
      <c r="E60" s="68"/>
      <c r="F60" s="68"/>
      <c r="G60" s="88"/>
      <c r="H60" s="68"/>
      <c r="I60" s="68"/>
      <c r="J60" s="68"/>
      <c r="K60" s="68"/>
      <c r="L60" s="68"/>
      <c r="M60" s="67"/>
      <c r="N60" s="54"/>
    </row>
    <row r="61" spans="1:14" ht="18" customHeight="1" outlineLevel="1">
      <c r="A61" s="444"/>
      <c r="B61" s="70" t="s">
        <v>216</v>
      </c>
      <c r="C61" s="448"/>
      <c r="D61" s="68"/>
      <c r="E61" s="68"/>
      <c r="F61" s="68"/>
      <c r="G61" s="88"/>
      <c r="H61" s="68"/>
      <c r="I61" s="68"/>
      <c r="J61" s="68"/>
      <c r="K61" s="68"/>
      <c r="L61" s="68"/>
      <c r="M61" s="67"/>
      <c r="N61" s="54"/>
    </row>
    <row r="62" spans="1:14" ht="18" customHeight="1" outlineLevel="1">
      <c r="A62" s="444"/>
      <c r="B62" s="378">
        <f>SUM(C!E202:E228)/4</f>
        <v>2.25</v>
      </c>
      <c r="C62" s="448"/>
      <c r="D62" s="68"/>
      <c r="E62" s="68"/>
      <c r="F62" s="68"/>
      <c r="G62" s="88"/>
      <c r="H62" s="68"/>
      <c r="I62" s="68"/>
      <c r="J62" s="68"/>
      <c r="K62" s="68"/>
      <c r="L62" s="68"/>
      <c r="M62" s="67"/>
      <c r="N62" s="54"/>
    </row>
    <row r="63" spans="1:14" ht="18" customHeight="1" outlineLevel="1">
      <c r="A63" s="444"/>
      <c r="B63" s="379"/>
      <c r="C63" s="448"/>
      <c r="D63" s="68"/>
      <c r="E63" s="68"/>
      <c r="F63" s="68"/>
      <c r="G63" s="88"/>
      <c r="H63" s="68"/>
      <c r="I63" s="68"/>
      <c r="J63" s="68"/>
      <c r="K63" s="68"/>
      <c r="L63" s="68"/>
      <c r="M63" s="67"/>
      <c r="N63" s="54"/>
    </row>
    <row r="64" spans="1:14" ht="18" customHeight="1" outlineLevel="1">
      <c r="A64" s="444"/>
      <c r="B64" s="379"/>
      <c r="C64" s="448"/>
      <c r="D64" s="68"/>
      <c r="E64" s="68"/>
      <c r="F64" s="68"/>
      <c r="G64" s="88"/>
      <c r="H64" s="68"/>
      <c r="I64" s="68"/>
      <c r="J64" s="68"/>
      <c r="K64" s="68"/>
      <c r="L64" s="68"/>
      <c r="M64" s="67"/>
      <c r="N64" s="54"/>
    </row>
    <row r="65" spans="1:14" ht="18" customHeight="1" outlineLevel="1">
      <c r="A65" s="444"/>
      <c r="B65" s="379"/>
      <c r="C65" s="448"/>
      <c r="D65" s="68"/>
      <c r="E65" s="68"/>
      <c r="F65" s="68"/>
      <c r="G65" s="88"/>
      <c r="H65" s="68"/>
      <c r="I65" s="68"/>
      <c r="J65" s="68"/>
      <c r="K65" s="68"/>
      <c r="L65" s="68"/>
      <c r="M65" s="67"/>
      <c r="N65" s="54"/>
    </row>
    <row r="66" spans="1:14" ht="18" customHeight="1" outlineLevel="1">
      <c r="A66" s="444"/>
      <c r="B66" s="379"/>
      <c r="C66" s="448"/>
      <c r="D66" s="68"/>
      <c r="E66" s="68"/>
      <c r="F66" s="68"/>
      <c r="G66" s="88"/>
      <c r="H66" s="68"/>
      <c r="I66" s="68"/>
      <c r="J66" s="68"/>
      <c r="K66" s="68"/>
      <c r="L66" s="68"/>
      <c r="M66" s="67"/>
      <c r="N66" s="54"/>
    </row>
    <row r="67" spans="1:14" ht="18" customHeight="1" outlineLevel="1">
      <c r="A67" s="444"/>
      <c r="B67" s="380"/>
      <c r="C67" s="448"/>
      <c r="D67" s="68"/>
      <c r="E67" s="68"/>
      <c r="F67" s="68"/>
      <c r="G67" s="88"/>
      <c r="H67" s="68"/>
      <c r="I67" s="68"/>
      <c r="J67" s="68"/>
      <c r="K67" s="68"/>
      <c r="L67" s="68"/>
      <c r="M67" s="67"/>
      <c r="N67" s="54"/>
    </row>
    <row r="68" spans="1:14" ht="20.25">
      <c r="A68" s="56"/>
      <c r="B68" s="56"/>
      <c r="C68" s="56"/>
      <c r="D68" s="56"/>
      <c r="E68" s="56"/>
      <c r="F68" s="56"/>
      <c r="G68" s="89"/>
      <c r="H68" s="56"/>
      <c r="I68" s="56"/>
      <c r="J68" s="56"/>
      <c r="K68" s="56"/>
      <c r="L68" s="56"/>
      <c r="M68" s="56"/>
      <c r="N68" s="54"/>
    </row>
    <row r="69" spans="1:14" ht="45" customHeight="1">
      <c r="A69" s="381" t="str">
        <f>'Aree di rischio per processi'!A36</f>
        <v>C.1.1.6 Attività di sportello (front office)</v>
      </c>
      <c r="B69" s="381"/>
      <c r="C69" s="381"/>
      <c r="D69" s="381"/>
      <c r="E69" s="381"/>
      <c r="F69" s="59" t="str">
        <f>IF(B72=0,"--",IF(C72&lt;7,"Basso",IF(C72&lt;15,"Medio",IF(C72&lt;25.1,"Alto",""))))</f>
        <v>Basso</v>
      </c>
      <c r="G69" s="215">
        <f>C72</f>
        <v>6.666666666666666</v>
      </c>
      <c r="H69" s="56"/>
      <c r="I69" s="56"/>
      <c r="J69" s="56"/>
      <c r="K69" s="56"/>
      <c r="L69" s="56"/>
      <c r="M69" s="56"/>
      <c r="N69" s="54"/>
    </row>
    <row r="70" spans="1:14" ht="51" customHeight="1" outlineLevel="1">
      <c r="A70" s="444" t="str">
        <f>A69</f>
        <v>C.1.1.6 Attività di sportello (front office)</v>
      </c>
      <c r="B70" s="389" t="s">
        <v>203</v>
      </c>
      <c r="C70" s="389"/>
      <c r="D70" s="61" t="s">
        <v>204</v>
      </c>
      <c r="E70" s="61" t="s">
        <v>205</v>
      </c>
      <c r="F70" s="62" t="s">
        <v>206</v>
      </c>
      <c r="G70" s="385" t="s">
        <v>207</v>
      </c>
      <c r="H70" s="385"/>
      <c r="I70" s="375" t="s">
        <v>208</v>
      </c>
      <c r="J70" s="375"/>
      <c r="K70" s="375" t="s">
        <v>209</v>
      </c>
      <c r="L70" s="375" t="s">
        <v>210</v>
      </c>
      <c r="M70" s="375" t="s">
        <v>211</v>
      </c>
      <c r="N70" s="54"/>
    </row>
    <row r="71" spans="1:14" ht="19.5" customHeight="1" outlineLevel="1">
      <c r="A71" s="444"/>
      <c r="B71" s="389"/>
      <c r="C71" s="389"/>
      <c r="D71" s="63"/>
      <c r="E71" s="63"/>
      <c r="F71" s="63"/>
      <c r="G71" s="64" t="s">
        <v>212</v>
      </c>
      <c r="H71" s="64" t="s">
        <v>213</v>
      </c>
      <c r="I71" s="64" t="s">
        <v>212</v>
      </c>
      <c r="J71" s="64" t="s">
        <v>213</v>
      </c>
      <c r="K71" s="375"/>
      <c r="L71" s="375"/>
      <c r="M71" s="375"/>
      <c r="N71" s="54"/>
    </row>
    <row r="72" spans="1:14" ht="195" customHeight="1" outlineLevel="1">
      <c r="A72" s="444"/>
      <c r="B72" s="65" t="s">
        <v>214</v>
      </c>
      <c r="C72" s="448">
        <f>B73*B75</f>
        <v>6.666666666666666</v>
      </c>
      <c r="D72" s="68" t="s">
        <v>429</v>
      </c>
      <c r="E72" s="68" t="str">
        <f>VLOOKUP(D72,'Catalogo rischi'!$A$83:$B$93,2,FALSE)</f>
        <v>CR.5 Elusione delle procedure di svolgimento dell'attività e di controllo</v>
      </c>
      <c r="F72" s="67" t="s">
        <v>690</v>
      </c>
      <c r="G72" s="68" t="s">
        <v>488</v>
      </c>
      <c r="H72" s="68" t="s">
        <v>113</v>
      </c>
      <c r="I72" s="68" t="s">
        <v>667</v>
      </c>
      <c r="J72" s="68"/>
      <c r="K72" s="68" t="s">
        <v>679</v>
      </c>
      <c r="L72" s="68" t="s">
        <v>680</v>
      </c>
      <c r="M72" s="150" t="s">
        <v>700</v>
      </c>
      <c r="N72" s="54"/>
    </row>
    <row r="73" spans="1:14" ht="18" customHeight="1" outlineLevel="1">
      <c r="A73" s="444"/>
      <c r="B73" s="203">
        <f>SUM(C!B251:B293)/6</f>
        <v>2.6666666666666665</v>
      </c>
      <c r="C73" s="448"/>
      <c r="D73" s="68"/>
      <c r="E73" s="68"/>
      <c r="F73" s="68"/>
      <c r="G73" s="88"/>
      <c r="H73" s="68"/>
      <c r="I73" s="68"/>
      <c r="J73" s="68"/>
      <c r="K73" s="68"/>
      <c r="L73" s="68"/>
      <c r="M73" s="67"/>
      <c r="N73" s="54"/>
    </row>
    <row r="74" spans="1:14" ht="18" customHeight="1" outlineLevel="1">
      <c r="A74" s="444"/>
      <c r="B74" s="70" t="s">
        <v>216</v>
      </c>
      <c r="C74" s="448"/>
      <c r="D74" s="68"/>
      <c r="E74" s="68"/>
      <c r="F74" s="68"/>
      <c r="G74" s="88"/>
      <c r="H74" s="68"/>
      <c r="I74" s="68"/>
      <c r="J74" s="68"/>
      <c r="K74" s="68"/>
      <c r="L74" s="68"/>
      <c r="M74" s="67"/>
      <c r="N74" s="54"/>
    </row>
    <row r="75" spans="1:14" ht="18" customHeight="1" outlineLevel="1">
      <c r="A75" s="444"/>
      <c r="B75" s="376">
        <f>SUM(C!E251:E277)/4</f>
        <v>2.5</v>
      </c>
      <c r="C75" s="448"/>
      <c r="D75" s="68"/>
      <c r="E75" s="68"/>
      <c r="F75" s="68"/>
      <c r="G75" s="88"/>
      <c r="H75" s="68"/>
      <c r="I75" s="68"/>
      <c r="J75" s="68"/>
      <c r="K75" s="68"/>
      <c r="L75" s="68"/>
      <c r="M75" s="67"/>
      <c r="N75" s="54"/>
    </row>
    <row r="76" spans="1:14" ht="18" customHeight="1" outlineLevel="1">
      <c r="A76" s="444"/>
      <c r="B76" s="442"/>
      <c r="C76" s="448"/>
      <c r="D76" s="68"/>
      <c r="E76" s="68"/>
      <c r="F76" s="68"/>
      <c r="G76" s="88"/>
      <c r="H76" s="68"/>
      <c r="I76" s="68"/>
      <c r="J76" s="68"/>
      <c r="K76" s="68"/>
      <c r="L76" s="68"/>
      <c r="M76" s="67"/>
      <c r="N76" s="54"/>
    </row>
    <row r="77" spans="1:14" ht="18" customHeight="1" outlineLevel="1">
      <c r="A77" s="444"/>
      <c r="B77" s="442"/>
      <c r="C77" s="448"/>
      <c r="D77" s="68"/>
      <c r="E77" s="68"/>
      <c r="F77" s="68"/>
      <c r="G77" s="88"/>
      <c r="H77" s="68"/>
      <c r="I77" s="68"/>
      <c r="J77" s="68"/>
      <c r="K77" s="68"/>
      <c r="L77" s="68"/>
      <c r="M77" s="67"/>
      <c r="N77" s="54"/>
    </row>
    <row r="78" spans="1:14" ht="20.25">
      <c r="A78" s="56"/>
      <c r="B78" s="56"/>
      <c r="C78" s="56"/>
      <c r="D78" s="56"/>
      <c r="E78" s="56"/>
      <c r="F78" s="56"/>
      <c r="G78" s="89"/>
      <c r="H78" s="56"/>
      <c r="I78" s="56"/>
      <c r="J78" s="56"/>
      <c r="K78" s="56"/>
      <c r="L78" s="56"/>
      <c r="M78" s="56"/>
      <c r="N78" s="54"/>
    </row>
    <row r="79" spans="1:14" ht="39.75" customHeight="1">
      <c r="A79" s="381" t="str">
        <f>'Aree di rischio per processi'!A37</f>
        <v>C.1.1.8 Esame di idoneità abilitanti per l’iscrizione in alcuni ruoli</v>
      </c>
      <c r="B79" s="381"/>
      <c r="C79" s="381"/>
      <c r="D79" s="381"/>
      <c r="E79" s="381"/>
      <c r="F79" s="59" t="str">
        <f>IF(B82=0,"--",IF(C82&lt;7,"Basso",IF(C82&lt;15,"Medio",IF(C82&lt;25.1,"Alto",""))))</f>
        <v>Basso</v>
      </c>
      <c r="G79" s="215">
        <f>C82</f>
        <v>5</v>
      </c>
      <c r="H79" s="56"/>
      <c r="I79" s="56"/>
      <c r="J79" s="56"/>
      <c r="K79" s="56"/>
      <c r="L79" s="56"/>
      <c r="M79" s="56"/>
      <c r="N79" s="54"/>
    </row>
    <row r="80" spans="1:14" ht="51" customHeight="1" outlineLevel="1">
      <c r="A80" s="444" t="str">
        <f>A79</f>
        <v>C.1.1.8 Esame di idoneità abilitanti per l’iscrizione in alcuni ruoli</v>
      </c>
      <c r="B80" s="389" t="s">
        <v>203</v>
      </c>
      <c r="C80" s="389"/>
      <c r="D80" s="61" t="s">
        <v>204</v>
      </c>
      <c r="E80" s="61" t="s">
        <v>205</v>
      </c>
      <c r="F80" s="62" t="s">
        <v>206</v>
      </c>
      <c r="G80" s="385" t="s">
        <v>207</v>
      </c>
      <c r="H80" s="385"/>
      <c r="I80" s="375" t="s">
        <v>208</v>
      </c>
      <c r="J80" s="375"/>
      <c r="K80" s="375" t="s">
        <v>209</v>
      </c>
      <c r="L80" s="375" t="s">
        <v>210</v>
      </c>
      <c r="M80" s="375" t="s">
        <v>211</v>
      </c>
      <c r="N80" s="54"/>
    </row>
    <row r="81" spans="1:14" ht="20.25" outlineLevel="1">
      <c r="A81" s="444"/>
      <c r="B81" s="389"/>
      <c r="C81" s="389"/>
      <c r="D81" s="63"/>
      <c r="E81" s="63"/>
      <c r="F81" s="63"/>
      <c r="G81" s="64" t="s">
        <v>212</v>
      </c>
      <c r="H81" s="64" t="s">
        <v>213</v>
      </c>
      <c r="I81" s="64" t="s">
        <v>212</v>
      </c>
      <c r="J81" s="64" t="s">
        <v>213</v>
      </c>
      <c r="K81" s="375"/>
      <c r="L81" s="375"/>
      <c r="M81" s="375"/>
      <c r="N81" s="54"/>
    </row>
    <row r="82" spans="1:14" ht="181.5" customHeight="1" outlineLevel="1">
      <c r="A82" s="444"/>
      <c r="B82" s="65" t="s">
        <v>214</v>
      </c>
      <c r="C82" s="448">
        <f>B83*B86</f>
        <v>5</v>
      </c>
      <c r="D82" s="68" t="s">
        <v>431</v>
      </c>
      <c r="E82" s="68" t="str">
        <f>VLOOKUP(D82,'Catalogo rischi'!$A$83:$B$93,2,FALSE)</f>
        <v>CR.6 Uso improprio o distorto della discrezionalità</v>
      </c>
      <c r="F82" s="67" t="s">
        <v>690</v>
      </c>
      <c r="G82" s="68" t="s">
        <v>489</v>
      </c>
      <c r="H82" s="68" t="s">
        <v>113</v>
      </c>
      <c r="I82" s="68" t="s">
        <v>666</v>
      </c>
      <c r="J82" s="68"/>
      <c r="K82" s="396" t="s">
        <v>222</v>
      </c>
      <c r="L82" s="396" t="s">
        <v>670</v>
      </c>
      <c r="M82" s="150" t="s">
        <v>712</v>
      </c>
      <c r="N82" s="54"/>
    </row>
    <row r="83" spans="1:14" ht="122.25" customHeight="1" outlineLevel="1">
      <c r="A83" s="444"/>
      <c r="B83" s="203">
        <f>SUM(C!B300:B342)/6</f>
        <v>2.5</v>
      </c>
      <c r="C83" s="448"/>
      <c r="D83" s="68" t="s">
        <v>428</v>
      </c>
      <c r="E83" s="68" t="str">
        <f>VLOOKUP(D83,'Catalogo rischi'!$A$83:$B$93,2,FALSE)</f>
        <v>CR.6 Uso improprio o distorto della discrezionalità</v>
      </c>
      <c r="F83" s="67" t="s">
        <v>690</v>
      </c>
      <c r="G83" s="68" t="s">
        <v>219</v>
      </c>
      <c r="H83" s="68"/>
      <c r="I83" s="68" t="s">
        <v>666</v>
      </c>
      <c r="J83" s="68"/>
      <c r="K83" s="399"/>
      <c r="L83" s="399"/>
      <c r="M83" s="150" t="s">
        <v>709</v>
      </c>
      <c r="N83" s="54"/>
    </row>
    <row r="84" spans="1:14" ht="120" customHeight="1" outlineLevel="1">
      <c r="A84" s="444"/>
      <c r="B84" s="70"/>
      <c r="C84" s="448"/>
      <c r="D84" s="68" t="s">
        <v>30</v>
      </c>
      <c r="E84" s="68" t="str">
        <f>VLOOKUP(D84,'Catalogo rischi'!$A$83:$B$93,2,FALSE)</f>
        <v>CR.3 Conflitto di interessi</v>
      </c>
      <c r="F84" s="67" t="s">
        <v>690</v>
      </c>
      <c r="G84" s="68" t="s">
        <v>219</v>
      </c>
      <c r="H84" s="68"/>
      <c r="I84" s="68" t="s">
        <v>666</v>
      </c>
      <c r="J84" s="68"/>
      <c r="K84" s="400"/>
      <c r="L84" s="400"/>
      <c r="M84" s="150" t="s">
        <v>709</v>
      </c>
      <c r="N84" s="54"/>
    </row>
    <row r="85" spans="1:14" ht="20.25" outlineLevel="1">
      <c r="A85" s="444"/>
      <c r="B85" s="70" t="s">
        <v>216</v>
      </c>
      <c r="C85" s="448"/>
      <c r="D85" s="68"/>
      <c r="E85" s="68"/>
      <c r="F85" s="68"/>
      <c r="G85" s="88"/>
      <c r="H85" s="68"/>
      <c r="I85" s="68"/>
      <c r="J85" s="68"/>
      <c r="K85" s="68"/>
      <c r="L85" s="68"/>
      <c r="M85" s="67"/>
      <c r="N85" s="54"/>
    </row>
    <row r="86" spans="1:14" ht="20.25" outlineLevel="1">
      <c r="A86" s="444"/>
      <c r="B86" s="376">
        <f>SUM(C!E300:E326)/4</f>
        <v>2</v>
      </c>
      <c r="C86" s="448"/>
      <c r="D86" s="68"/>
      <c r="E86" s="68"/>
      <c r="F86" s="68"/>
      <c r="G86" s="88"/>
      <c r="H86" s="68"/>
      <c r="I86" s="68"/>
      <c r="J86" s="68"/>
      <c r="K86" s="68"/>
      <c r="L86" s="68"/>
      <c r="M86" s="67"/>
      <c r="N86" s="54"/>
    </row>
    <row r="87" spans="1:14" ht="20.25" outlineLevel="1">
      <c r="A87" s="444"/>
      <c r="B87" s="442"/>
      <c r="C87" s="448"/>
      <c r="D87" s="68"/>
      <c r="E87" s="68"/>
      <c r="F87" s="68"/>
      <c r="G87" s="88"/>
      <c r="H87" s="68"/>
      <c r="I87" s="68"/>
      <c r="J87" s="68"/>
      <c r="K87" s="68"/>
      <c r="L87" s="68"/>
      <c r="M87" s="67"/>
      <c r="N87" s="54"/>
    </row>
    <row r="88" spans="1:14" ht="20.25" outlineLevel="1">
      <c r="A88" s="444"/>
      <c r="B88" s="442"/>
      <c r="C88" s="448"/>
      <c r="D88" s="68"/>
      <c r="E88" s="68"/>
      <c r="F88" s="68"/>
      <c r="G88" s="88"/>
      <c r="H88" s="68"/>
      <c r="I88" s="68"/>
      <c r="J88" s="68"/>
      <c r="K88" s="68"/>
      <c r="L88" s="68"/>
      <c r="M88" s="67"/>
      <c r="N88" s="54"/>
    </row>
    <row r="89" spans="1:14" ht="20.25">
      <c r="A89" s="56"/>
      <c r="B89" s="56"/>
      <c r="C89" s="56"/>
      <c r="D89" s="56"/>
      <c r="E89" s="56"/>
      <c r="F89" s="56"/>
      <c r="G89" s="89"/>
      <c r="H89" s="56"/>
      <c r="I89" s="56"/>
      <c r="J89" s="56"/>
      <c r="K89" s="56"/>
      <c r="L89" s="56"/>
      <c r="M89" s="56"/>
      <c r="N89" s="54"/>
    </row>
    <row r="90" spans="1:14" ht="45.75" customHeight="1" outlineLevel="1">
      <c r="A90" s="381" t="str">
        <f>'Aree di rischio per processi'!A40</f>
        <v>C.2.1.1 Gestione istanze di cancellazione protesti</v>
      </c>
      <c r="B90" s="381"/>
      <c r="C90" s="381"/>
      <c r="D90" s="381"/>
      <c r="E90" s="381"/>
      <c r="F90" s="345" t="str">
        <f>IF(B93=0,"--",IF(C93&lt;7,"Basso",IF(C93&lt;15,"Medio",IF(C93&lt;25.1,"Alto",""))))</f>
        <v>Medio</v>
      </c>
      <c r="G90" s="346">
        <f>C93</f>
        <v>7.5</v>
      </c>
      <c r="H90" s="56"/>
      <c r="I90" s="56"/>
      <c r="J90" s="56"/>
      <c r="K90" s="56"/>
      <c r="L90" s="56"/>
      <c r="M90" s="56"/>
      <c r="N90" s="54"/>
    </row>
    <row r="91" spans="1:14" ht="51" customHeight="1" outlineLevel="1">
      <c r="A91" s="444" t="str">
        <f>A90</f>
        <v>C.2.1.1 Gestione istanze di cancellazione protesti</v>
      </c>
      <c r="B91" s="389" t="s">
        <v>203</v>
      </c>
      <c r="C91" s="389"/>
      <c r="D91" s="61" t="s">
        <v>204</v>
      </c>
      <c r="E91" s="61" t="s">
        <v>205</v>
      </c>
      <c r="F91" s="62" t="s">
        <v>206</v>
      </c>
      <c r="G91" s="385" t="s">
        <v>207</v>
      </c>
      <c r="H91" s="385"/>
      <c r="I91" s="375" t="s">
        <v>208</v>
      </c>
      <c r="J91" s="375"/>
      <c r="K91" s="375" t="s">
        <v>209</v>
      </c>
      <c r="L91" s="375" t="s">
        <v>210</v>
      </c>
      <c r="M91" s="375" t="s">
        <v>211</v>
      </c>
      <c r="N91" s="54"/>
    </row>
    <row r="92" spans="1:14" ht="20.25" outlineLevel="1">
      <c r="A92" s="444"/>
      <c r="B92" s="389"/>
      <c r="C92" s="389"/>
      <c r="D92" s="63"/>
      <c r="E92" s="63"/>
      <c r="F92" s="63"/>
      <c r="G92" s="64" t="s">
        <v>212</v>
      </c>
      <c r="H92" s="64" t="s">
        <v>213</v>
      </c>
      <c r="I92" s="64" t="s">
        <v>212</v>
      </c>
      <c r="J92" s="64" t="s">
        <v>213</v>
      </c>
      <c r="K92" s="375"/>
      <c r="L92" s="375"/>
      <c r="M92" s="375"/>
      <c r="N92" s="54"/>
    </row>
    <row r="93" spans="1:14" ht="190.5" customHeight="1" outlineLevel="1">
      <c r="A93" s="444"/>
      <c r="B93" s="65" t="s">
        <v>214</v>
      </c>
      <c r="C93" s="448">
        <f>B94*B97</f>
        <v>7.5</v>
      </c>
      <c r="D93" s="68" t="s">
        <v>430</v>
      </c>
      <c r="E93" s="68" t="str">
        <f>VLOOKUP(D93,'Catalogo rischi'!$A$83:$B$93,2,FALSE)</f>
        <v>CR.1 Pilotamento delle procedure</v>
      </c>
      <c r="F93" s="67" t="s">
        <v>690</v>
      </c>
      <c r="G93" s="73" t="s">
        <v>488</v>
      </c>
      <c r="H93" s="68" t="s">
        <v>113</v>
      </c>
      <c r="I93" s="68" t="s">
        <v>666</v>
      </c>
      <c r="J93" s="68"/>
      <c r="K93" s="396" t="s">
        <v>222</v>
      </c>
      <c r="L93" s="396" t="s">
        <v>670</v>
      </c>
      <c r="M93" s="150" t="s">
        <v>711</v>
      </c>
      <c r="N93" s="54"/>
    </row>
    <row r="94" spans="1:14" ht="138.75" customHeight="1" outlineLevel="1">
      <c r="A94" s="444"/>
      <c r="B94" s="203">
        <f>SUM(C!B349:B391)/6</f>
        <v>2.5</v>
      </c>
      <c r="C94" s="448"/>
      <c r="D94" s="68" t="s">
        <v>428</v>
      </c>
      <c r="E94" s="68" t="str">
        <f>VLOOKUP(D94,'Catalogo rischi'!$A$83:$B$93,2,FALSE)</f>
        <v>CR.6 Uso improprio o distorto della discrezionalità</v>
      </c>
      <c r="F94" s="67" t="s">
        <v>690</v>
      </c>
      <c r="G94" s="83" t="s">
        <v>219</v>
      </c>
      <c r="H94" s="68"/>
      <c r="I94" s="68" t="s">
        <v>666</v>
      </c>
      <c r="J94" s="68"/>
      <c r="K94" s="399"/>
      <c r="L94" s="399"/>
      <c r="M94" s="150" t="s">
        <v>709</v>
      </c>
      <c r="N94" s="54"/>
    </row>
    <row r="95" spans="1:14" ht="143.25" customHeight="1" outlineLevel="1">
      <c r="A95" s="444"/>
      <c r="B95" s="70"/>
      <c r="C95" s="448"/>
      <c r="D95" s="68" t="s">
        <v>427</v>
      </c>
      <c r="E95" s="68" t="str">
        <f>VLOOKUP(D95,'Catalogo rischi'!$A$83:$B$93,2,FALSE)</f>
        <v>CR.6 Uso improprio o distorto della discrezionalità</v>
      </c>
      <c r="F95" s="67" t="s">
        <v>690</v>
      </c>
      <c r="G95" s="83" t="s">
        <v>219</v>
      </c>
      <c r="H95" s="68"/>
      <c r="I95" s="68" t="s">
        <v>666</v>
      </c>
      <c r="J95" s="68"/>
      <c r="K95" s="399"/>
      <c r="L95" s="399"/>
      <c r="M95" s="150" t="s">
        <v>709</v>
      </c>
      <c r="N95" s="54"/>
    </row>
    <row r="96" spans="1:14" ht="124.5" customHeight="1" outlineLevel="1">
      <c r="A96" s="444"/>
      <c r="B96" s="70" t="s">
        <v>216</v>
      </c>
      <c r="C96" s="448"/>
      <c r="D96" s="68" t="s">
        <v>429</v>
      </c>
      <c r="E96" s="68" t="str">
        <f>VLOOKUP(D96,'Catalogo rischi'!$A$83:$B$93,2,FALSE)</f>
        <v>CR.5 Elusione delle procedure di svolgimento dell'attività e di controllo</v>
      </c>
      <c r="F96" s="67" t="s">
        <v>690</v>
      </c>
      <c r="G96" s="83" t="s">
        <v>219</v>
      </c>
      <c r="H96" s="68"/>
      <c r="I96" s="68" t="s">
        <v>666</v>
      </c>
      <c r="J96" s="68"/>
      <c r="K96" s="399"/>
      <c r="L96" s="399"/>
      <c r="M96" s="150" t="s">
        <v>709</v>
      </c>
      <c r="N96" s="54"/>
    </row>
    <row r="97" spans="1:14" ht="141" customHeight="1" outlineLevel="1">
      <c r="A97" s="444"/>
      <c r="B97" s="376">
        <f>SUM(C!E349:F375)/4</f>
        <v>3</v>
      </c>
      <c r="C97" s="448"/>
      <c r="D97" s="68" t="s">
        <v>433</v>
      </c>
      <c r="E97" s="68" t="str">
        <f>VLOOKUP(D97,'Catalogo rischi'!$A$83:$B$93,2,FALSE)</f>
        <v>CR.5 Elusione delle procedure di svolgimento dell'attività e di controllo</v>
      </c>
      <c r="F97" s="67" t="s">
        <v>690</v>
      </c>
      <c r="G97" s="83" t="s">
        <v>219</v>
      </c>
      <c r="H97" s="68"/>
      <c r="I97" s="68" t="s">
        <v>666</v>
      </c>
      <c r="J97" s="68"/>
      <c r="K97" s="399"/>
      <c r="L97" s="399"/>
      <c r="M97" s="150" t="s">
        <v>709</v>
      </c>
      <c r="N97" s="54"/>
    </row>
    <row r="98" spans="1:14" ht="126" customHeight="1" outlineLevel="1">
      <c r="A98" s="444"/>
      <c r="B98" s="442"/>
      <c r="C98" s="448"/>
      <c r="D98" s="68" t="s">
        <v>29</v>
      </c>
      <c r="E98" s="68" t="str">
        <f>VLOOKUP(D98,'Catalogo rischi'!$A$83:$B$93,2,FALSE)</f>
        <v>CR.5 Elusione delle procedure di svolgimento dell'attività e di controllo</v>
      </c>
      <c r="F98" s="67" t="s">
        <v>690</v>
      </c>
      <c r="G98" s="83" t="s">
        <v>219</v>
      </c>
      <c r="H98" s="68"/>
      <c r="I98" s="68" t="s">
        <v>666</v>
      </c>
      <c r="J98" s="68"/>
      <c r="K98" s="400"/>
      <c r="L98" s="400"/>
      <c r="M98" s="150" t="s">
        <v>709</v>
      </c>
      <c r="N98" s="54"/>
    </row>
    <row r="99" spans="1:14" ht="20.25" outlineLevel="1">
      <c r="A99" s="444"/>
      <c r="B99" s="442"/>
      <c r="C99" s="448"/>
      <c r="D99" s="68"/>
      <c r="E99" s="68"/>
      <c r="F99" s="68"/>
      <c r="G99" s="88"/>
      <c r="H99" s="68"/>
      <c r="I99" s="68"/>
      <c r="J99" s="68"/>
      <c r="K99" s="68"/>
      <c r="L99" s="68"/>
      <c r="M99" s="67"/>
      <c r="N99" s="54"/>
    </row>
    <row r="100" spans="1:14" ht="20.25">
      <c r="A100" s="56"/>
      <c r="B100" s="56"/>
      <c r="C100" s="56"/>
      <c r="D100" s="56"/>
      <c r="E100" s="56"/>
      <c r="F100" s="56"/>
      <c r="G100" s="89"/>
      <c r="H100" s="56"/>
      <c r="I100" s="56"/>
      <c r="J100" s="56"/>
      <c r="K100" s="56"/>
      <c r="L100" s="56"/>
      <c r="M100" s="56"/>
      <c r="N100" s="54"/>
    </row>
    <row r="101" spans="1:14" ht="46.5" customHeight="1">
      <c r="A101" s="381" t="str">
        <f>'Aree di rischio per processi'!A43</f>
        <v>C.2.2.1 Gestione domande brevetti e marchi</v>
      </c>
      <c r="B101" s="381"/>
      <c r="C101" s="381"/>
      <c r="D101" s="381"/>
      <c r="E101" s="381"/>
      <c r="F101" s="345" t="str">
        <f>IF(B104=0,"--",IF(C104&lt;7,"Basso",IF(C104&lt;15,"Medio",IF(C104&lt;25.1,"Alto",""))))</f>
        <v>Medio</v>
      </c>
      <c r="G101" s="346">
        <f>C104</f>
        <v>7.083333333333334</v>
      </c>
      <c r="H101" s="56"/>
      <c r="I101" s="56"/>
      <c r="J101" s="56"/>
      <c r="K101" s="56"/>
      <c r="L101" s="56"/>
      <c r="M101" s="56"/>
      <c r="N101" s="54"/>
    </row>
    <row r="102" spans="1:14" ht="51" customHeight="1" outlineLevel="1">
      <c r="A102" s="444" t="str">
        <f>A101</f>
        <v>C.2.2.1 Gestione domande brevetti e marchi</v>
      </c>
      <c r="B102" s="389" t="s">
        <v>203</v>
      </c>
      <c r="C102" s="389"/>
      <c r="D102" s="61" t="s">
        <v>204</v>
      </c>
      <c r="E102" s="61" t="s">
        <v>205</v>
      </c>
      <c r="F102" s="62" t="s">
        <v>206</v>
      </c>
      <c r="G102" s="385" t="s">
        <v>207</v>
      </c>
      <c r="H102" s="385"/>
      <c r="I102" s="375" t="s">
        <v>208</v>
      </c>
      <c r="J102" s="375"/>
      <c r="K102" s="375" t="s">
        <v>209</v>
      </c>
      <c r="L102" s="375" t="s">
        <v>210</v>
      </c>
      <c r="M102" s="375" t="s">
        <v>211</v>
      </c>
      <c r="N102" s="54"/>
    </row>
    <row r="103" spans="1:14" ht="20.25" outlineLevel="1">
      <c r="A103" s="444"/>
      <c r="B103" s="389"/>
      <c r="C103" s="389"/>
      <c r="D103" s="63"/>
      <c r="E103" s="63"/>
      <c r="F103" s="63"/>
      <c r="G103" s="64" t="s">
        <v>212</v>
      </c>
      <c r="H103" s="64" t="s">
        <v>213</v>
      </c>
      <c r="I103" s="64" t="s">
        <v>212</v>
      </c>
      <c r="J103" s="64" t="s">
        <v>213</v>
      </c>
      <c r="K103" s="375"/>
      <c r="L103" s="375"/>
      <c r="M103" s="375"/>
      <c r="N103" s="54"/>
    </row>
    <row r="104" spans="1:14" ht="185.25" customHeight="1" outlineLevel="1">
      <c r="A104" s="444"/>
      <c r="B104" s="65" t="s">
        <v>214</v>
      </c>
      <c r="C104" s="448">
        <f>B105*B108</f>
        <v>7.083333333333334</v>
      </c>
      <c r="D104" s="68" t="s">
        <v>429</v>
      </c>
      <c r="E104" s="68" t="str">
        <f>VLOOKUP(D104,'Catalogo rischi'!$A$83:$B$93,2,FALSE)</f>
        <v>CR.5 Elusione delle procedure di svolgimento dell'attività e di controllo</v>
      </c>
      <c r="F104" s="67" t="s">
        <v>690</v>
      </c>
      <c r="G104" s="73" t="s">
        <v>488</v>
      </c>
      <c r="H104" s="68" t="s">
        <v>113</v>
      </c>
      <c r="I104" s="68" t="s">
        <v>666</v>
      </c>
      <c r="J104" s="68"/>
      <c r="K104" s="396" t="s">
        <v>222</v>
      </c>
      <c r="L104" s="396" t="s">
        <v>670</v>
      </c>
      <c r="M104" s="150" t="s">
        <v>711</v>
      </c>
      <c r="N104" s="54"/>
    </row>
    <row r="105" spans="1:14" ht="129" customHeight="1" outlineLevel="1">
      <c r="A105" s="444"/>
      <c r="B105" s="203">
        <f>SUM(C!B398:B440)/6</f>
        <v>2.8333333333333335</v>
      </c>
      <c r="C105" s="448"/>
      <c r="D105" s="68" t="s">
        <v>430</v>
      </c>
      <c r="E105" s="68" t="str">
        <f>VLOOKUP(D105,'Catalogo rischi'!$A$83:$B$93,2,FALSE)</f>
        <v>CR.1 Pilotamento delle procedure</v>
      </c>
      <c r="F105" s="67" t="s">
        <v>690</v>
      </c>
      <c r="G105" s="83" t="s">
        <v>219</v>
      </c>
      <c r="H105" s="68"/>
      <c r="I105" s="68" t="s">
        <v>666</v>
      </c>
      <c r="J105" s="68"/>
      <c r="K105" s="399"/>
      <c r="L105" s="399"/>
      <c r="M105" s="150" t="s">
        <v>709</v>
      </c>
      <c r="N105" s="54"/>
    </row>
    <row r="106" spans="1:14" ht="141" customHeight="1" outlineLevel="1">
      <c r="A106" s="444"/>
      <c r="B106" s="70"/>
      <c r="C106" s="448"/>
      <c r="D106" s="68" t="s">
        <v>433</v>
      </c>
      <c r="E106" s="68" t="str">
        <f>VLOOKUP(D106,'Catalogo rischi'!$A$83:$B$93,2,FALSE)</f>
        <v>CR.5 Elusione delle procedure di svolgimento dell'attività e di controllo</v>
      </c>
      <c r="F106" s="67" t="s">
        <v>690</v>
      </c>
      <c r="G106" s="83" t="s">
        <v>219</v>
      </c>
      <c r="H106" s="68"/>
      <c r="I106" s="68" t="s">
        <v>666</v>
      </c>
      <c r="J106" s="68"/>
      <c r="K106" s="399"/>
      <c r="L106" s="399"/>
      <c r="M106" s="150" t="s">
        <v>709</v>
      </c>
      <c r="N106" s="54"/>
    </row>
    <row r="107" spans="1:14" ht="123.75" customHeight="1" outlineLevel="1">
      <c r="A107" s="444"/>
      <c r="B107" s="70" t="s">
        <v>216</v>
      </c>
      <c r="C107" s="448"/>
      <c r="D107" s="68" t="s">
        <v>29</v>
      </c>
      <c r="E107" s="68" t="str">
        <f>VLOOKUP(D107,'Catalogo rischi'!$A$83:$B$93,2,FALSE)</f>
        <v>CR.5 Elusione delle procedure di svolgimento dell'attività e di controllo</v>
      </c>
      <c r="F107" s="67" t="s">
        <v>690</v>
      </c>
      <c r="G107" s="83" t="s">
        <v>219</v>
      </c>
      <c r="H107" s="68"/>
      <c r="I107" s="68" t="s">
        <v>666</v>
      </c>
      <c r="J107" s="68"/>
      <c r="K107" s="400"/>
      <c r="L107" s="400"/>
      <c r="M107" s="150" t="s">
        <v>709</v>
      </c>
      <c r="N107" s="54"/>
    </row>
    <row r="108" spans="1:14" ht="20.25" outlineLevel="1">
      <c r="A108" s="444"/>
      <c r="B108" s="376">
        <f>SUM(C!E398:E424)/4</f>
        <v>2.5</v>
      </c>
      <c r="C108" s="448"/>
      <c r="D108" s="68"/>
      <c r="E108" s="68"/>
      <c r="F108" s="68"/>
      <c r="G108" s="88"/>
      <c r="H108" s="68"/>
      <c r="I108" s="68"/>
      <c r="J108" s="68"/>
      <c r="K108" s="68"/>
      <c r="L108" s="68"/>
      <c r="M108" s="67"/>
      <c r="N108" s="54"/>
    </row>
    <row r="109" spans="1:14" ht="20.25" outlineLevel="1">
      <c r="A109" s="444"/>
      <c r="B109" s="442"/>
      <c r="C109" s="448"/>
      <c r="D109" s="68"/>
      <c r="E109" s="68"/>
      <c r="F109" s="68"/>
      <c r="G109" s="88"/>
      <c r="H109" s="68"/>
      <c r="I109" s="68"/>
      <c r="J109" s="68"/>
      <c r="K109" s="68"/>
      <c r="L109" s="68"/>
      <c r="M109" s="67"/>
      <c r="N109" s="54"/>
    </row>
    <row r="110" spans="1:14" ht="20.25" outlineLevel="1">
      <c r="A110" s="444"/>
      <c r="B110" s="442"/>
      <c r="C110" s="448"/>
      <c r="D110" s="68"/>
      <c r="E110" s="68"/>
      <c r="F110" s="68"/>
      <c r="G110" s="88"/>
      <c r="H110" s="68"/>
      <c r="I110" s="68"/>
      <c r="J110" s="68"/>
      <c r="K110" s="68"/>
      <c r="L110" s="68"/>
      <c r="M110" s="67"/>
      <c r="N110" s="54"/>
    </row>
    <row r="111" spans="1:14" ht="20.25" outlineLevel="1">
      <c r="A111" s="444"/>
      <c r="B111" s="442"/>
      <c r="C111" s="448"/>
      <c r="D111" s="68"/>
      <c r="E111" s="68"/>
      <c r="F111" s="68"/>
      <c r="G111" s="88"/>
      <c r="H111" s="68"/>
      <c r="I111" s="68"/>
      <c r="J111" s="68"/>
      <c r="K111" s="68"/>
      <c r="L111" s="68"/>
      <c r="M111" s="67"/>
      <c r="N111" s="54"/>
    </row>
    <row r="112" spans="1:14" ht="20.25">
      <c r="A112" s="56"/>
      <c r="B112" s="56"/>
      <c r="C112" s="56"/>
      <c r="D112" s="56"/>
      <c r="E112" s="56"/>
      <c r="F112" s="56"/>
      <c r="G112" s="89"/>
      <c r="H112" s="56"/>
      <c r="I112" s="56"/>
      <c r="J112" s="56"/>
      <c r="K112" s="56"/>
      <c r="L112" s="56"/>
      <c r="M112" s="56"/>
      <c r="N112" s="54"/>
    </row>
    <row r="113" spans="1:14" ht="41.25" customHeight="1">
      <c r="A113" s="381" t="str">
        <f>'Aree di rischio per processi'!A44</f>
        <v>C.2.2.2 Rilascio attestati brevetti e marchi</v>
      </c>
      <c r="B113" s="381"/>
      <c r="C113" s="381"/>
      <c r="D113" s="381"/>
      <c r="E113" s="381"/>
      <c r="F113" s="59" t="str">
        <f>IF(B116=0,"--",IF(C116&lt;7,"Basso",IF(C116&lt;15,"Medio",IF(C116&lt;25.1,"Alto",""))))</f>
        <v>Basso</v>
      </c>
      <c r="G113" s="87">
        <f>C116</f>
        <v>6.25</v>
      </c>
      <c r="H113" s="56"/>
      <c r="I113" s="56"/>
      <c r="J113" s="56"/>
      <c r="K113" s="56"/>
      <c r="L113" s="56"/>
      <c r="M113" s="56"/>
      <c r="N113" s="54"/>
    </row>
    <row r="114" spans="1:14" ht="51" customHeight="1" outlineLevel="1">
      <c r="A114" s="444" t="str">
        <f>A113</f>
        <v>C.2.2.2 Rilascio attestati brevetti e marchi</v>
      </c>
      <c r="B114" s="389" t="s">
        <v>203</v>
      </c>
      <c r="C114" s="389"/>
      <c r="D114" s="61" t="s">
        <v>204</v>
      </c>
      <c r="E114" s="61" t="s">
        <v>205</v>
      </c>
      <c r="F114" s="62" t="s">
        <v>206</v>
      </c>
      <c r="G114" s="385" t="s">
        <v>207</v>
      </c>
      <c r="H114" s="385"/>
      <c r="I114" s="375" t="s">
        <v>208</v>
      </c>
      <c r="J114" s="375"/>
      <c r="K114" s="375" t="s">
        <v>209</v>
      </c>
      <c r="L114" s="375" t="s">
        <v>210</v>
      </c>
      <c r="M114" s="375" t="s">
        <v>211</v>
      </c>
      <c r="N114" s="54"/>
    </row>
    <row r="115" spans="1:14" ht="20.25" outlineLevel="1">
      <c r="A115" s="444"/>
      <c r="B115" s="389"/>
      <c r="C115" s="389"/>
      <c r="D115" s="63"/>
      <c r="E115" s="63"/>
      <c r="F115" s="63"/>
      <c r="G115" s="64" t="s">
        <v>212</v>
      </c>
      <c r="H115" s="64" t="s">
        <v>213</v>
      </c>
      <c r="I115" s="64" t="s">
        <v>212</v>
      </c>
      <c r="J115" s="64" t="s">
        <v>213</v>
      </c>
      <c r="K115" s="375"/>
      <c r="L115" s="375"/>
      <c r="M115" s="375"/>
      <c r="N115" s="54"/>
    </row>
    <row r="116" spans="1:14" ht="161.25" customHeight="1" outlineLevel="1">
      <c r="A116" s="444"/>
      <c r="B116" s="65" t="s">
        <v>214</v>
      </c>
      <c r="C116" s="449">
        <f>B117*B120</f>
        <v>6.25</v>
      </c>
      <c r="D116" s="68" t="s">
        <v>432</v>
      </c>
      <c r="E116" s="68" t="str">
        <f>VLOOKUP(D116,'Catalogo rischi'!$A$83:$B$93,2,FALSE)</f>
        <v>CR.7 Atti illeciti</v>
      </c>
      <c r="F116" s="67" t="s">
        <v>690</v>
      </c>
      <c r="G116" s="73" t="s">
        <v>488</v>
      </c>
      <c r="H116" s="68" t="s">
        <v>113</v>
      </c>
      <c r="I116" s="68" t="s">
        <v>666</v>
      </c>
      <c r="J116" s="68"/>
      <c r="K116" s="68" t="s">
        <v>222</v>
      </c>
      <c r="L116" s="68" t="s">
        <v>670</v>
      </c>
      <c r="M116" s="150" t="s">
        <v>711</v>
      </c>
      <c r="N116" s="54"/>
    </row>
    <row r="117" spans="1:14" ht="20.25" outlineLevel="1">
      <c r="A117" s="444"/>
      <c r="B117" s="203">
        <f>SUM(C!B447:B489)/6</f>
        <v>2.5</v>
      </c>
      <c r="C117" s="449"/>
      <c r="D117" s="68"/>
      <c r="E117" s="68"/>
      <c r="F117" s="68"/>
      <c r="G117" s="88"/>
      <c r="H117" s="68"/>
      <c r="I117" s="68"/>
      <c r="J117" s="68"/>
      <c r="K117" s="68"/>
      <c r="L117" s="68"/>
      <c r="M117" s="67"/>
      <c r="N117" s="54"/>
    </row>
    <row r="118" spans="1:14" ht="20.25" outlineLevel="1">
      <c r="A118" s="444"/>
      <c r="B118" s="70"/>
      <c r="C118" s="449"/>
      <c r="D118" s="68"/>
      <c r="E118" s="68"/>
      <c r="F118" s="68"/>
      <c r="G118" s="88"/>
      <c r="H118" s="68"/>
      <c r="I118" s="68"/>
      <c r="J118" s="68"/>
      <c r="K118" s="68"/>
      <c r="L118" s="68"/>
      <c r="M118" s="67"/>
      <c r="N118" s="54"/>
    </row>
    <row r="119" spans="1:14" ht="20.25" outlineLevel="1">
      <c r="A119" s="444"/>
      <c r="B119" s="70" t="s">
        <v>216</v>
      </c>
      <c r="C119" s="449"/>
      <c r="D119" s="68"/>
      <c r="E119" s="68"/>
      <c r="F119" s="68"/>
      <c r="G119" s="88"/>
      <c r="H119" s="68"/>
      <c r="I119" s="68"/>
      <c r="J119" s="68"/>
      <c r="K119" s="68"/>
      <c r="L119" s="68"/>
      <c r="M119" s="67"/>
      <c r="N119" s="54"/>
    </row>
    <row r="120" spans="1:14" ht="20.25" outlineLevel="1">
      <c r="A120" s="444"/>
      <c r="B120" s="376">
        <f>SUM(C!E447:E473)/4</f>
        <v>2.5</v>
      </c>
      <c r="C120" s="449"/>
      <c r="D120" s="68"/>
      <c r="E120" s="68"/>
      <c r="F120" s="68"/>
      <c r="G120" s="88"/>
      <c r="H120" s="68"/>
      <c r="I120" s="68"/>
      <c r="J120" s="68"/>
      <c r="K120" s="68"/>
      <c r="L120" s="68"/>
      <c r="M120" s="67"/>
      <c r="N120" s="54"/>
    </row>
    <row r="121" spans="1:14" ht="20.25" outlineLevel="1">
      <c r="A121" s="444"/>
      <c r="B121" s="442"/>
      <c r="C121" s="449"/>
      <c r="D121" s="68"/>
      <c r="E121" s="68"/>
      <c r="F121" s="68"/>
      <c r="G121" s="88"/>
      <c r="H121" s="68"/>
      <c r="I121" s="68"/>
      <c r="J121" s="68"/>
      <c r="K121" s="68"/>
      <c r="L121" s="68"/>
      <c r="M121" s="67"/>
      <c r="N121" s="54"/>
    </row>
    <row r="122" spans="1:14" ht="20.25" outlineLevel="1">
      <c r="A122" s="444"/>
      <c r="B122" s="442"/>
      <c r="C122" s="449"/>
      <c r="D122" s="68"/>
      <c r="E122" s="68"/>
      <c r="F122" s="68"/>
      <c r="G122" s="88"/>
      <c r="H122" s="68"/>
      <c r="I122" s="68"/>
      <c r="J122" s="68"/>
      <c r="K122" s="68"/>
      <c r="L122" s="68"/>
      <c r="M122" s="67"/>
      <c r="N122" s="54"/>
    </row>
    <row r="123" spans="1:14" ht="20.25" outlineLevel="1">
      <c r="A123" s="444"/>
      <c r="B123" s="442"/>
      <c r="C123" s="449"/>
      <c r="D123" s="68"/>
      <c r="E123" s="68"/>
      <c r="F123" s="68"/>
      <c r="G123" s="88"/>
      <c r="H123" s="68"/>
      <c r="I123" s="68"/>
      <c r="J123" s="68"/>
      <c r="K123" s="68"/>
      <c r="L123" s="68"/>
      <c r="M123" s="67"/>
      <c r="N123" s="54"/>
    </row>
    <row r="124" spans="1:14" ht="20.25">
      <c r="A124" s="56"/>
      <c r="B124" s="56"/>
      <c r="C124" s="56"/>
      <c r="D124" s="56"/>
      <c r="E124" s="56"/>
      <c r="F124" s="56"/>
      <c r="G124" s="89"/>
      <c r="H124" s="56"/>
      <c r="I124" s="56"/>
      <c r="J124" s="56"/>
      <c r="K124" s="56"/>
      <c r="L124" s="56"/>
      <c r="M124" s="56"/>
      <c r="N124" s="54"/>
    </row>
    <row r="125" spans="1:14" ht="39.75" customHeight="1">
      <c r="A125" s="381" t="str">
        <f>'Aree di rischio per processi'!A46</f>
        <v>C.2.5.1 Attività in materia di metrologia legale</v>
      </c>
      <c r="B125" s="381"/>
      <c r="C125" s="381"/>
      <c r="D125" s="381"/>
      <c r="E125" s="381"/>
      <c r="F125" s="59" t="str">
        <f>IF(B128=0,"--",IF(C128&lt;7,"Basso",IF(C128&lt;15,"Medio",IF(C128&lt;25.1,"Alto",""))))</f>
        <v>Basso</v>
      </c>
      <c r="G125" s="215">
        <f>C128</f>
        <v>5.625</v>
      </c>
      <c r="H125" s="56"/>
      <c r="I125" s="56"/>
      <c r="J125" s="56"/>
      <c r="K125" s="56"/>
      <c r="L125" s="56"/>
      <c r="M125" s="56"/>
      <c r="N125" s="54"/>
    </row>
    <row r="126" spans="1:14" ht="51" customHeight="1" outlineLevel="1">
      <c r="A126" s="444" t="str">
        <f>A125</f>
        <v>C.2.5.1 Attività in materia di metrologia legale</v>
      </c>
      <c r="B126" s="389" t="s">
        <v>203</v>
      </c>
      <c r="C126" s="389"/>
      <c r="D126" s="61" t="s">
        <v>204</v>
      </c>
      <c r="E126" s="61" t="s">
        <v>205</v>
      </c>
      <c r="F126" s="62" t="s">
        <v>206</v>
      </c>
      <c r="G126" s="385" t="s">
        <v>207</v>
      </c>
      <c r="H126" s="385"/>
      <c r="I126" s="375" t="s">
        <v>208</v>
      </c>
      <c r="J126" s="375"/>
      <c r="K126" s="375" t="s">
        <v>209</v>
      </c>
      <c r="L126" s="375" t="s">
        <v>210</v>
      </c>
      <c r="M126" s="375" t="s">
        <v>211</v>
      </c>
      <c r="N126" s="54"/>
    </row>
    <row r="127" spans="1:14" ht="20.25" outlineLevel="1">
      <c r="A127" s="444"/>
      <c r="B127" s="389"/>
      <c r="C127" s="389"/>
      <c r="D127" s="63"/>
      <c r="E127" s="63"/>
      <c r="F127" s="63"/>
      <c r="G127" s="64" t="s">
        <v>212</v>
      </c>
      <c r="H127" s="64" t="s">
        <v>213</v>
      </c>
      <c r="I127" s="64" t="s">
        <v>212</v>
      </c>
      <c r="J127" s="64" t="s">
        <v>213</v>
      </c>
      <c r="K127" s="375"/>
      <c r="L127" s="375"/>
      <c r="M127" s="375"/>
      <c r="N127" s="54"/>
    </row>
    <row r="128" spans="1:14" ht="164.25" customHeight="1" outlineLevel="1">
      <c r="A128" s="444"/>
      <c r="B128" s="65" t="s">
        <v>214</v>
      </c>
      <c r="C128" s="448">
        <f>B129*B132</f>
        <v>5.625</v>
      </c>
      <c r="D128" s="68" t="s">
        <v>432</v>
      </c>
      <c r="E128" s="68" t="str">
        <f>VLOOKUP(D128,'Catalogo rischi'!$A$83:$B$93,2,FALSE)</f>
        <v>CR.7 Atti illeciti</v>
      </c>
      <c r="F128" s="67" t="s">
        <v>690</v>
      </c>
      <c r="G128" s="73" t="s">
        <v>488</v>
      </c>
      <c r="H128" s="68" t="s">
        <v>113</v>
      </c>
      <c r="I128" s="68" t="s">
        <v>666</v>
      </c>
      <c r="J128" s="68"/>
      <c r="K128" s="396" t="s">
        <v>222</v>
      </c>
      <c r="L128" s="396" t="s">
        <v>670</v>
      </c>
      <c r="M128" s="150" t="s">
        <v>711</v>
      </c>
      <c r="N128" s="54"/>
    </row>
    <row r="129" spans="1:14" ht="137.25" customHeight="1" outlineLevel="1">
      <c r="A129" s="444"/>
      <c r="B129" s="203">
        <f>SUM(C!B496:B538)/6</f>
        <v>2.5</v>
      </c>
      <c r="C129" s="448"/>
      <c r="D129" s="68" t="s">
        <v>428</v>
      </c>
      <c r="E129" s="68" t="str">
        <f>VLOOKUP(D129,'Catalogo rischi'!$A$83:$B$93,2,FALSE)</f>
        <v>CR.6 Uso improprio o distorto della discrezionalità</v>
      </c>
      <c r="F129" s="67" t="s">
        <v>690</v>
      </c>
      <c r="G129" s="83" t="s">
        <v>219</v>
      </c>
      <c r="H129" s="68"/>
      <c r="I129" s="68" t="s">
        <v>666</v>
      </c>
      <c r="J129" s="68"/>
      <c r="K129" s="399"/>
      <c r="L129" s="399"/>
      <c r="M129" s="150" t="s">
        <v>709</v>
      </c>
      <c r="N129" s="54"/>
    </row>
    <row r="130" spans="1:14" ht="133.5" customHeight="1" outlineLevel="1">
      <c r="A130" s="444"/>
      <c r="B130" s="70"/>
      <c r="C130" s="448"/>
      <c r="D130" s="68" t="s">
        <v>433</v>
      </c>
      <c r="E130" s="68" t="str">
        <f>VLOOKUP(D130,'Catalogo rischi'!$A$83:$B$93,2,FALSE)</f>
        <v>CR.5 Elusione delle procedure di svolgimento dell'attività e di controllo</v>
      </c>
      <c r="F130" s="67" t="s">
        <v>690</v>
      </c>
      <c r="G130" s="83" t="s">
        <v>219</v>
      </c>
      <c r="H130" s="68"/>
      <c r="I130" s="68" t="s">
        <v>666</v>
      </c>
      <c r="J130" s="68"/>
      <c r="K130" s="399"/>
      <c r="L130" s="399"/>
      <c r="M130" s="150" t="s">
        <v>709</v>
      </c>
      <c r="N130" s="54"/>
    </row>
    <row r="131" spans="1:14" ht="140.25" customHeight="1" outlineLevel="1">
      <c r="A131" s="444"/>
      <c r="B131" s="70" t="s">
        <v>216</v>
      </c>
      <c r="C131" s="448"/>
      <c r="D131" s="68" t="s">
        <v>29</v>
      </c>
      <c r="E131" s="68" t="str">
        <f>VLOOKUP(D131,'Catalogo rischi'!$A$83:$B$93,2,FALSE)</f>
        <v>CR.5 Elusione delle procedure di svolgimento dell'attività e di controllo</v>
      </c>
      <c r="F131" s="67" t="s">
        <v>690</v>
      </c>
      <c r="G131" s="83" t="s">
        <v>219</v>
      </c>
      <c r="H131" s="68"/>
      <c r="I131" s="68" t="s">
        <v>666</v>
      </c>
      <c r="J131" s="68"/>
      <c r="K131" s="399"/>
      <c r="L131" s="399"/>
      <c r="M131" s="150" t="s">
        <v>709</v>
      </c>
      <c r="N131" s="54"/>
    </row>
    <row r="132" spans="1:14" ht="130.5" customHeight="1" outlineLevel="1">
      <c r="A132" s="444"/>
      <c r="B132" s="378">
        <f>SUM(C!E496:E522)/4</f>
        <v>2.25</v>
      </c>
      <c r="C132" s="448"/>
      <c r="D132" s="68" t="s">
        <v>31</v>
      </c>
      <c r="E132" s="68" t="str">
        <f>VLOOKUP(D132,'Catalogo rischi'!$A$83:$B$93,2,FALSE)</f>
        <v>CR.7 Atti illeciti</v>
      </c>
      <c r="F132" s="67" t="s">
        <v>690</v>
      </c>
      <c r="G132" s="83" t="s">
        <v>219</v>
      </c>
      <c r="H132" s="68"/>
      <c r="I132" s="68" t="s">
        <v>666</v>
      </c>
      <c r="J132" s="68"/>
      <c r="K132" s="400"/>
      <c r="L132" s="400"/>
      <c r="M132" s="150" t="s">
        <v>709</v>
      </c>
      <c r="N132" s="54"/>
    </row>
    <row r="133" spans="1:14" ht="20.25" outlineLevel="1">
      <c r="A133" s="444"/>
      <c r="B133" s="379"/>
      <c r="C133" s="448"/>
      <c r="D133" s="68"/>
      <c r="E133" s="68"/>
      <c r="F133" s="68"/>
      <c r="G133" s="88"/>
      <c r="H133" s="68"/>
      <c r="I133" s="68"/>
      <c r="J133" s="68"/>
      <c r="K133" s="68"/>
      <c r="L133" s="68"/>
      <c r="M133" s="67"/>
      <c r="N133" s="54"/>
    </row>
    <row r="134" spans="1:14" ht="20.25" outlineLevel="1">
      <c r="A134" s="444"/>
      <c r="B134" s="379"/>
      <c r="C134" s="448"/>
      <c r="D134" s="68"/>
      <c r="E134" s="68"/>
      <c r="F134" s="68"/>
      <c r="G134" s="88"/>
      <c r="H134" s="68"/>
      <c r="I134" s="68"/>
      <c r="J134" s="68"/>
      <c r="K134" s="68"/>
      <c r="L134" s="68"/>
      <c r="M134" s="67"/>
      <c r="N134" s="54"/>
    </row>
    <row r="135" spans="1:14" ht="20.25">
      <c r="A135" s="56"/>
      <c r="B135" s="56"/>
      <c r="C135" s="56"/>
      <c r="D135" s="56"/>
      <c r="E135" s="56"/>
      <c r="F135" s="56"/>
      <c r="G135" s="89"/>
      <c r="H135" s="56"/>
      <c r="I135" s="56"/>
      <c r="J135" s="56"/>
      <c r="K135" s="56"/>
      <c r="L135" s="56"/>
      <c r="M135" s="56"/>
      <c r="N135" s="54"/>
    </row>
    <row r="137" ht="20.25" customHeight="1"/>
  </sheetData>
  <sheetProtection selectLockedCells="1" selectUnlockedCells="1"/>
  <mergeCells count="143">
    <mergeCell ref="K5:K8"/>
    <mergeCell ref="L5:L8"/>
    <mergeCell ref="M5:M6"/>
    <mergeCell ref="M114:M115"/>
    <mergeCell ref="A125:E125"/>
    <mergeCell ref="K114:K115"/>
    <mergeCell ref="L114:L115"/>
    <mergeCell ref="K91:K92"/>
    <mergeCell ref="L91:L92"/>
    <mergeCell ref="C116:C123"/>
    <mergeCell ref="A101:E101"/>
    <mergeCell ref="K128:K132"/>
    <mergeCell ref="G5:G6"/>
    <mergeCell ref="H5:H6"/>
    <mergeCell ref="I114:J114"/>
    <mergeCell ref="L126:L127"/>
    <mergeCell ref="L80:L81"/>
    <mergeCell ref="L45:L46"/>
    <mergeCell ref="A126:A134"/>
    <mergeCell ref="B126:C127"/>
    <mergeCell ref="G126:H126"/>
    <mergeCell ref="C128:C134"/>
    <mergeCell ref="I126:J126"/>
    <mergeCell ref="K102:K103"/>
    <mergeCell ref="B108:B111"/>
    <mergeCell ref="C104:C111"/>
    <mergeCell ref="I102:J102"/>
    <mergeCell ref="B120:B123"/>
    <mergeCell ref="B132:B134"/>
    <mergeCell ref="M126:M127"/>
    <mergeCell ref="L102:L103"/>
    <mergeCell ref="M102:M103"/>
    <mergeCell ref="A113:E113"/>
    <mergeCell ref="A114:A123"/>
    <mergeCell ref="B114:C115"/>
    <mergeCell ref="G114:H114"/>
    <mergeCell ref="A102:A111"/>
    <mergeCell ref="B102:C103"/>
    <mergeCell ref="G102:H102"/>
    <mergeCell ref="M80:M81"/>
    <mergeCell ref="A90:E90"/>
    <mergeCell ref="A91:A99"/>
    <mergeCell ref="B91:C92"/>
    <mergeCell ref="G91:H91"/>
    <mergeCell ref="C93:C99"/>
    <mergeCell ref="I91:J91"/>
    <mergeCell ref="B97:B99"/>
    <mergeCell ref="M91:M92"/>
    <mergeCell ref="A79:E79"/>
    <mergeCell ref="A80:A88"/>
    <mergeCell ref="B80:C81"/>
    <mergeCell ref="G80:H80"/>
    <mergeCell ref="C82:C88"/>
    <mergeCell ref="I80:J80"/>
    <mergeCell ref="M56:M57"/>
    <mergeCell ref="A69:E69"/>
    <mergeCell ref="A70:A77"/>
    <mergeCell ref="B70:C71"/>
    <mergeCell ref="G70:H70"/>
    <mergeCell ref="C72:C77"/>
    <mergeCell ref="I70:J70"/>
    <mergeCell ref="K70:K71"/>
    <mergeCell ref="L70:L71"/>
    <mergeCell ref="M70:M71"/>
    <mergeCell ref="M45:M46"/>
    <mergeCell ref="C47:C53"/>
    <mergeCell ref="A55:E55"/>
    <mergeCell ref="A56:A67"/>
    <mergeCell ref="B56:C57"/>
    <mergeCell ref="G56:H56"/>
    <mergeCell ref="C58:C67"/>
    <mergeCell ref="I56:J56"/>
    <mergeCell ref="K56:K57"/>
    <mergeCell ref="L47:L52"/>
    <mergeCell ref="A45:A53"/>
    <mergeCell ref="B45:C46"/>
    <mergeCell ref="G45:H45"/>
    <mergeCell ref="I45:J45"/>
    <mergeCell ref="K45:K46"/>
    <mergeCell ref="K47:K52"/>
    <mergeCell ref="L31:L32"/>
    <mergeCell ref="M31:M32"/>
    <mergeCell ref="I33:I34"/>
    <mergeCell ref="J33:J34"/>
    <mergeCell ref="K33:K34"/>
    <mergeCell ref="L33:L34"/>
    <mergeCell ref="M33:M34"/>
    <mergeCell ref="G31:H31"/>
    <mergeCell ref="C33:C42"/>
    <mergeCell ref="G33:G34"/>
    <mergeCell ref="H33:H34"/>
    <mergeCell ref="I31:J31"/>
    <mergeCell ref="K31:K32"/>
    <mergeCell ref="L17:L18"/>
    <mergeCell ref="M17:M18"/>
    <mergeCell ref="C19:C28"/>
    <mergeCell ref="G19:G20"/>
    <mergeCell ref="H19:H20"/>
    <mergeCell ref="I19:I20"/>
    <mergeCell ref="J19:J20"/>
    <mergeCell ref="K19:K20"/>
    <mergeCell ref="L19:L20"/>
    <mergeCell ref="M19:M20"/>
    <mergeCell ref="K3:K4"/>
    <mergeCell ref="L3:L4"/>
    <mergeCell ref="M3:M4"/>
    <mergeCell ref="C5:C14"/>
    <mergeCell ref="A16:E16"/>
    <mergeCell ref="A17:A28"/>
    <mergeCell ref="B17:C18"/>
    <mergeCell ref="G17:H17"/>
    <mergeCell ref="I17:J17"/>
    <mergeCell ref="K17:K18"/>
    <mergeCell ref="A1:E1"/>
    <mergeCell ref="A2:E2"/>
    <mergeCell ref="A3:A14"/>
    <mergeCell ref="B3:C4"/>
    <mergeCell ref="G3:H3"/>
    <mergeCell ref="I3:J3"/>
    <mergeCell ref="B9:B14"/>
    <mergeCell ref="D5:D6"/>
    <mergeCell ref="E5:E6"/>
    <mergeCell ref="F5:F6"/>
    <mergeCell ref="B23:B28"/>
    <mergeCell ref="B37:B42"/>
    <mergeCell ref="B51:B53"/>
    <mergeCell ref="B62:B67"/>
    <mergeCell ref="B75:B77"/>
    <mergeCell ref="B86:B88"/>
    <mergeCell ref="A30:E30"/>
    <mergeCell ref="A31:A42"/>
    <mergeCell ref="B31:C32"/>
    <mergeCell ref="A44:E44"/>
    <mergeCell ref="L56:L57"/>
    <mergeCell ref="K80:K81"/>
    <mergeCell ref="L128:L132"/>
    <mergeCell ref="K104:K107"/>
    <mergeCell ref="L104:L107"/>
    <mergeCell ref="K93:K98"/>
    <mergeCell ref="L93:L98"/>
    <mergeCell ref="K82:K84"/>
    <mergeCell ref="L82:L84"/>
    <mergeCell ref="K126:K127"/>
  </mergeCells>
  <printOptions/>
  <pageMargins left="0.5118110236220472" right="0.35433070866141736" top="0.7480314960629921" bottom="0.6692913385826772" header="0.5118110236220472" footer="0.5118110236220472"/>
  <pageSetup horizontalDpi="600" verticalDpi="600" orientation="landscape" paperSize="9" scale="45" r:id="rId3"/>
  <headerFooter alignWithMargins="0">
    <oddHeader>&amp;L&amp;12Allegato n. 5 al Piano prevenzione corruzione e trasparenza triennio 2020-2022&amp;"Arial,Grassetto"&amp;14
REGISTRO RISCHIO PROCESSI AREA C - CAMERA DI COMMERCIO I.A.A. DI PORDENONE-UDINE STRUTTURA DI PORDENONE</oddHeader>
    <oddFooter>&amp;Rpag. &amp;P di &amp;N</oddFooter>
  </headerFooter>
  <rowBreaks count="8" manualBreakCount="8">
    <brk id="28" max="12" man="1"/>
    <brk id="43" max="12" man="1"/>
    <brk id="53" max="255" man="1"/>
    <brk id="77" max="12" man="1"/>
    <brk id="88" max="255" man="1"/>
    <brk id="99" max="255" man="1"/>
    <brk id="112" max="12" man="1"/>
    <brk id="124" max="255" man="1"/>
  </rowBreaks>
  <legacyDrawing r:id="rId2"/>
</worksheet>
</file>

<file path=xl/worksheets/sheet11.xml><?xml version="1.0" encoding="utf-8"?>
<worksheet xmlns="http://schemas.openxmlformats.org/spreadsheetml/2006/main" xmlns:r="http://schemas.openxmlformats.org/officeDocument/2006/relationships">
  <sheetPr>
    <tabColor indexed="24"/>
  </sheetPr>
  <dimension ref="A1:K595"/>
  <sheetViews>
    <sheetView zoomScaleSheetLayoutView="75" workbookViewId="0" topLeftCell="A1">
      <selection activeCell="A9" sqref="A9"/>
    </sheetView>
  </sheetViews>
  <sheetFormatPr defaultColWidth="11.421875" defaultRowHeight="12.75"/>
  <cols>
    <col min="1" max="1" width="66.7109375" style="214" customWidth="1"/>
    <col min="2" max="2" width="2.7109375" style="0" customWidth="1"/>
    <col min="3" max="3" width="2.140625" style="0" customWidth="1"/>
    <col min="4" max="4" width="56.7109375" style="0" customWidth="1"/>
    <col min="5" max="5" width="2.7109375" style="0" customWidth="1"/>
    <col min="6" max="6" width="2.140625" style="0" customWidth="1"/>
  </cols>
  <sheetData>
    <row r="1" spans="1:6" ht="14.25">
      <c r="A1" s="213" t="str">
        <f>'Aree di rischio per processi'!A31</f>
        <v>C.1.1.1 Iscrizione/modifica/cancellazione (su istanza di parte) al RI/REA/AA</v>
      </c>
      <c r="B1" s="202"/>
      <c r="C1" s="202"/>
      <c r="D1" s="202"/>
      <c r="E1" s="202"/>
      <c r="F1" s="202"/>
    </row>
    <row r="2" spans="1:6" ht="12.75" customHeight="1">
      <c r="A2" s="394" t="s">
        <v>194</v>
      </c>
      <c r="B2" s="395"/>
      <c r="C2" s="40"/>
      <c r="D2" s="395" t="s">
        <v>195</v>
      </c>
      <c r="E2" s="395"/>
      <c r="F2" s="40"/>
    </row>
    <row r="3" spans="1:6" ht="12.75">
      <c r="A3" s="394"/>
      <c r="B3" s="395"/>
      <c r="C3" s="40"/>
      <c r="D3" s="395"/>
      <c r="E3" s="395"/>
      <c r="F3" s="40" t="str">
        <f>IF(C6=0,"--",IF(C6&lt;7,"Basso",IF(C6&lt;15,"Medio",IF(C6&lt;25.1,"Alto",""))))</f>
        <v>--</v>
      </c>
    </row>
    <row r="4" spans="1:6" ht="12.75">
      <c r="A4" s="207" t="s">
        <v>120</v>
      </c>
      <c r="B4" s="39"/>
      <c r="C4" s="40"/>
      <c r="D4" s="35" t="s">
        <v>121</v>
      </c>
      <c r="E4" s="39"/>
      <c r="F4" s="40"/>
    </row>
    <row r="5" spans="1:6" ht="102">
      <c r="A5" s="208" t="s">
        <v>122</v>
      </c>
      <c r="B5" s="39"/>
      <c r="C5" s="40"/>
      <c r="D5" s="36" t="s">
        <v>123</v>
      </c>
      <c r="E5" s="39"/>
      <c r="F5" s="40"/>
    </row>
    <row r="6" spans="1:11" ht="12.75">
      <c r="A6" s="209" t="s">
        <v>125</v>
      </c>
      <c r="B6" s="41">
        <v>1</v>
      </c>
      <c r="C6" s="40"/>
      <c r="D6" s="41" t="s">
        <v>126</v>
      </c>
      <c r="E6" s="41"/>
      <c r="F6" s="40"/>
      <c r="H6" s="154"/>
      <c r="K6" s="151"/>
    </row>
    <row r="7" spans="1:11" ht="12.75">
      <c r="A7" s="209" t="s">
        <v>200</v>
      </c>
      <c r="B7" s="41"/>
      <c r="C7" s="40"/>
      <c r="D7" s="41" t="s">
        <v>129</v>
      </c>
      <c r="E7" s="41"/>
      <c r="F7" s="40"/>
      <c r="H7" s="154"/>
      <c r="K7" s="151"/>
    </row>
    <row r="8" spans="1:11" ht="12.75">
      <c r="A8" s="209" t="s">
        <v>201</v>
      </c>
      <c r="B8" s="41"/>
      <c r="C8" s="40"/>
      <c r="D8" s="41" t="s">
        <v>132</v>
      </c>
      <c r="E8" s="41"/>
      <c r="F8" s="40"/>
      <c r="H8" s="154"/>
      <c r="K8" s="151"/>
    </row>
    <row r="9" spans="1:8" ht="25.5">
      <c r="A9" s="209" t="s">
        <v>134</v>
      </c>
      <c r="B9" s="41"/>
      <c r="C9" s="40"/>
      <c r="D9" s="41" t="s">
        <v>135</v>
      </c>
      <c r="E9" s="41"/>
      <c r="F9" s="40"/>
      <c r="H9" s="154"/>
    </row>
    <row r="10" spans="1:8" ht="12.75">
      <c r="A10" s="209" t="s">
        <v>137</v>
      </c>
      <c r="B10" s="41"/>
      <c r="C10" s="40"/>
      <c r="D10" s="41" t="s">
        <v>138</v>
      </c>
      <c r="E10" s="41">
        <v>5</v>
      </c>
      <c r="F10" s="40"/>
      <c r="H10" s="154"/>
    </row>
    <row r="11" spans="1:8" ht="12.75">
      <c r="A11" s="210"/>
      <c r="B11" s="42"/>
      <c r="C11" s="42"/>
      <c r="D11" s="42"/>
      <c r="E11" s="42"/>
      <c r="F11" s="42"/>
      <c r="H11" s="154"/>
    </row>
    <row r="12" spans="1:6" ht="12.75">
      <c r="A12" s="207" t="s">
        <v>140</v>
      </c>
      <c r="B12" s="39"/>
      <c r="C12" s="42"/>
      <c r="D12" s="35" t="s">
        <v>141</v>
      </c>
      <c r="E12" s="39"/>
      <c r="F12" s="42"/>
    </row>
    <row r="13" spans="1:6" ht="76.5">
      <c r="A13" s="211" t="s">
        <v>142</v>
      </c>
      <c r="B13" s="39"/>
      <c r="C13" s="42"/>
      <c r="D13" s="36" t="s">
        <v>143</v>
      </c>
      <c r="E13" s="39"/>
      <c r="F13" s="42"/>
    </row>
    <row r="14" spans="1:6" ht="12.75">
      <c r="A14" s="212" t="s">
        <v>144</v>
      </c>
      <c r="B14" s="41"/>
      <c r="C14" s="42"/>
      <c r="D14" s="41" t="s">
        <v>145</v>
      </c>
      <c r="E14" s="41">
        <v>1</v>
      </c>
      <c r="F14" s="42"/>
    </row>
    <row r="15" spans="1:6" ht="12.75">
      <c r="A15" s="212" t="s">
        <v>146</v>
      </c>
      <c r="B15" s="41">
        <v>5</v>
      </c>
      <c r="C15" s="42"/>
      <c r="D15" s="41" t="s">
        <v>147</v>
      </c>
      <c r="E15" s="41"/>
      <c r="F15" s="42"/>
    </row>
    <row r="16" spans="1:6" ht="12.75">
      <c r="A16" s="210"/>
      <c r="B16" s="42"/>
      <c r="C16" s="42"/>
      <c r="D16" s="42"/>
      <c r="E16" s="42"/>
      <c r="F16" s="42"/>
    </row>
    <row r="17" spans="1:6" ht="12.75">
      <c r="A17" s="207" t="s">
        <v>148</v>
      </c>
      <c r="B17" s="39"/>
      <c r="C17" s="42"/>
      <c r="D17" s="35" t="s">
        <v>149</v>
      </c>
      <c r="E17" s="39"/>
      <c r="F17" s="42"/>
    </row>
    <row r="18" spans="1:6" ht="38.25">
      <c r="A18" s="211" t="s">
        <v>150</v>
      </c>
      <c r="B18" s="39"/>
      <c r="C18" s="42"/>
      <c r="D18" s="36" t="s">
        <v>151</v>
      </c>
      <c r="E18" s="39"/>
      <c r="F18" s="42"/>
    </row>
    <row r="19" spans="1:6" ht="12.75">
      <c r="A19" s="212" t="s">
        <v>152</v>
      </c>
      <c r="B19" s="41">
        <v>1</v>
      </c>
      <c r="C19" s="42"/>
      <c r="D19" s="41" t="s">
        <v>145</v>
      </c>
      <c r="E19" s="41"/>
      <c r="F19" s="42"/>
    </row>
    <row r="20" spans="1:6" ht="12.75">
      <c r="A20" s="212" t="s">
        <v>153</v>
      </c>
      <c r="B20" s="41"/>
      <c r="C20" s="42"/>
      <c r="D20" s="41" t="s">
        <v>154</v>
      </c>
      <c r="E20" s="41">
        <v>1</v>
      </c>
      <c r="F20" s="42"/>
    </row>
    <row r="21" spans="1:6" ht="12.75">
      <c r="A21" s="212" t="s">
        <v>155</v>
      </c>
      <c r="B21" s="41"/>
      <c r="C21" s="42"/>
      <c r="D21" s="41" t="s">
        <v>156</v>
      </c>
      <c r="E21" s="41"/>
      <c r="F21" s="42"/>
    </row>
    <row r="22" spans="1:6" ht="12.75">
      <c r="A22" s="212"/>
      <c r="B22" s="41"/>
      <c r="C22" s="42"/>
      <c r="D22" s="41" t="s">
        <v>157</v>
      </c>
      <c r="E22" s="41"/>
      <c r="F22" s="42"/>
    </row>
    <row r="23" spans="1:6" ht="12.75">
      <c r="A23" s="212"/>
      <c r="B23" s="41"/>
      <c r="C23" s="42"/>
      <c r="D23" s="41" t="s">
        <v>158</v>
      </c>
      <c r="E23" s="41"/>
      <c r="F23" s="42"/>
    </row>
    <row r="24" spans="1:6" ht="12.75">
      <c r="A24" s="212"/>
      <c r="B24" s="41"/>
      <c r="C24" s="42"/>
      <c r="D24" s="38" t="s">
        <v>159</v>
      </c>
      <c r="E24" s="38"/>
      <c r="F24" s="42"/>
    </row>
    <row r="25" spans="1:6" ht="12.75">
      <c r="A25" s="210"/>
      <c r="B25" s="42"/>
      <c r="C25" s="42"/>
      <c r="D25" s="42"/>
      <c r="E25" s="42"/>
      <c r="F25" s="42"/>
    </row>
    <row r="26" spans="1:6" ht="12.75">
      <c r="A26" s="207" t="s">
        <v>160</v>
      </c>
      <c r="B26" s="39"/>
      <c r="C26" s="42"/>
      <c r="D26" s="35" t="s">
        <v>161</v>
      </c>
      <c r="E26" s="39"/>
      <c r="F26" s="42"/>
    </row>
    <row r="27" spans="1:6" ht="51">
      <c r="A27" s="211" t="s">
        <v>162</v>
      </c>
      <c r="B27" s="39"/>
      <c r="C27" s="42"/>
      <c r="D27" s="36" t="s">
        <v>163</v>
      </c>
      <c r="E27" s="39"/>
      <c r="F27" s="42"/>
    </row>
    <row r="28" spans="1:6" ht="12.75">
      <c r="A28" s="212" t="s">
        <v>164</v>
      </c>
      <c r="B28" s="41"/>
      <c r="C28" s="42"/>
      <c r="D28" s="41" t="s">
        <v>165</v>
      </c>
      <c r="E28" s="41"/>
      <c r="F28" s="42"/>
    </row>
    <row r="29" spans="1:6" ht="25.5">
      <c r="A29" s="209" t="s">
        <v>166</v>
      </c>
      <c r="B29" s="41">
        <v>3</v>
      </c>
      <c r="C29" s="42"/>
      <c r="D29" s="41" t="s">
        <v>167</v>
      </c>
      <c r="E29" s="41"/>
      <c r="F29" s="42"/>
    </row>
    <row r="30" spans="1:6" ht="25.5">
      <c r="A30" s="209" t="s">
        <v>168</v>
      </c>
      <c r="B30" s="41"/>
      <c r="C30" s="42"/>
      <c r="D30" s="43" t="s">
        <v>169</v>
      </c>
      <c r="E30" s="41"/>
      <c r="F30" s="42"/>
    </row>
    <row r="31" spans="1:6" ht="12.75">
      <c r="A31" s="212"/>
      <c r="B31" s="41"/>
      <c r="C31" s="42"/>
      <c r="D31" s="41" t="s">
        <v>170</v>
      </c>
      <c r="E31" s="41"/>
      <c r="F31" s="42"/>
    </row>
    <row r="32" spans="1:6" ht="12.75">
      <c r="A32" s="212"/>
      <c r="B32" s="41"/>
      <c r="C32" s="42"/>
      <c r="D32" s="41" t="s">
        <v>171</v>
      </c>
      <c r="E32" s="41">
        <v>5</v>
      </c>
      <c r="F32" s="42"/>
    </row>
    <row r="33" spans="1:6" ht="12.75">
      <c r="A33" s="210"/>
      <c r="B33" s="42"/>
      <c r="C33" s="42"/>
      <c r="D33" s="42"/>
      <c r="E33" s="42"/>
      <c r="F33" s="42"/>
    </row>
    <row r="34" spans="1:6" ht="12.75">
      <c r="A34" s="207" t="s">
        <v>172</v>
      </c>
      <c r="B34" s="39"/>
      <c r="C34" s="42"/>
      <c r="D34" s="391"/>
      <c r="E34" s="391"/>
      <c r="F34" s="391"/>
    </row>
    <row r="35" spans="1:6" ht="51">
      <c r="A35" s="211" t="s">
        <v>173</v>
      </c>
      <c r="B35" s="39"/>
      <c r="C35" s="42"/>
      <c r="D35" s="391"/>
      <c r="E35" s="391"/>
      <c r="F35" s="391"/>
    </row>
    <row r="36" spans="1:6" ht="12.75">
      <c r="A36" s="212" t="s">
        <v>145</v>
      </c>
      <c r="B36" s="41">
        <v>1</v>
      </c>
      <c r="C36" s="42"/>
      <c r="D36" s="391"/>
      <c r="E36" s="391"/>
      <c r="F36" s="391"/>
    </row>
    <row r="37" spans="1:6" ht="12.75">
      <c r="A37" s="212" t="s">
        <v>147</v>
      </c>
      <c r="B37" s="41"/>
      <c r="C37" s="42"/>
      <c r="D37" s="391"/>
      <c r="E37" s="391"/>
      <c r="F37" s="391"/>
    </row>
    <row r="38" spans="1:6" ht="13.5" customHeight="1">
      <c r="A38" s="210"/>
      <c r="B38" s="42"/>
      <c r="C38" s="42"/>
      <c r="D38" s="198"/>
      <c r="E38" s="198"/>
      <c r="F38" s="198"/>
    </row>
    <row r="39" spans="1:6" ht="12.75">
      <c r="A39" s="392" t="s">
        <v>434</v>
      </c>
      <c r="B39" s="393"/>
      <c r="C39" s="42"/>
      <c r="D39" s="198"/>
      <c r="E39" s="198"/>
      <c r="F39" s="198"/>
    </row>
    <row r="40" spans="1:6" ht="6" customHeight="1">
      <c r="A40" s="392"/>
      <c r="B40" s="393"/>
      <c r="C40" s="42"/>
      <c r="D40" s="198"/>
      <c r="E40" s="198"/>
      <c r="F40" s="198"/>
    </row>
    <row r="41" spans="1:6" ht="12.75" hidden="1">
      <c r="A41" s="207"/>
      <c r="B41" s="39"/>
      <c r="C41" s="42"/>
      <c r="D41" s="198"/>
      <c r="E41" s="198"/>
      <c r="F41" s="198"/>
    </row>
    <row r="42" spans="1:6" ht="6.75" customHeight="1">
      <c r="A42" s="207"/>
      <c r="B42" s="39"/>
      <c r="C42" s="42"/>
      <c r="D42" s="198"/>
      <c r="E42" s="198"/>
      <c r="F42" s="198"/>
    </row>
    <row r="43" spans="1:6" ht="25.5">
      <c r="A43" s="211" t="s">
        <v>124</v>
      </c>
      <c r="B43" s="39"/>
      <c r="C43" s="42"/>
      <c r="D43" s="198"/>
      <c r="E43" s="198"/>
      <c r="F43" s="198"/>
    </row>
    <row r="44" spans="1:6" ht="12.75">
      <c r="A44" s="212" t="s">
        <v>127</v>
      </c>
      <c r="B44" s="41">
        <v>1</v>
      </c>
      <c r="C44" s="42"/>
      <c r="D44" s="198"/>
      <c r="E44" s="198"/>
      <c r="F44" s="198"/>
    </row>
    <row r="45" spans="1:6" ht="12.75">
      <c r="A45" s="212" t="s">
        <v>130</v>
      </c>
      <c r="B45" s="41"/>
      <c r="C45" s="42"/>
      <c r="D45" s="198"/>
      <c r="E45" s="198"/>
      <c r="F45" s="198"/>
    </row>
    <row r="46" spans="1:6" ht="12.75">
      <c r="A46" s="212" t="s">
        <v>133</v>
      </c>
      <c r="B46" s="41"/>
      <c r="C46" s="42"/>
      <c r="D46" s="198"/>
      <c r="E46" s="198"/>
      <c r="F46" s="198"/>
    </row>
    <row r="47" spans="1:6" ht="12.75">
      <c r="A47" s="212" t="s">
        <v>136</v>
      </c>
      <c r="B47" s="41"/>
      <c r="C47" s="42"/>
      <c r="D47" s="198"/>
      <c r="E47" s="198"/>
      <c r="F47" s="198"/>
    </row>
    <row r="48" spans="1:6" ht="12.75">
      <c r="A48" s="212" t="s">
        <v>139</v>
      </c>
      <c r="B48" s="41"/>
      <c r="C48" s="42"/>
      <c r="D48" s="198"/>
      <c r="E48" s="198"/>
      <c r="F48" s="198"/>
    </row>
    <row r="49" spans="1:6" ht="13.5" customHeight="1">
      <c r="A49" s="210"/>
      <c r="B49" s="42"/>
      <c r="C49" s="42"/>
      <c r="D49" s="198"/>
      <c r="E49" s="198"/>
      <c r="F49" s="198"/>
    </row>
    <row r="50" spans="1:6" ht="14.25">
      <c r="A50" s="213" t="str">
        <f>'Aree di rischio per processi'!A32</f>
        <v>C.1.1.2 Iscrizioni d’ufficio al RI/REA/AA</v>
      </c>
      <c r="B50" s="202"/>
      <c r="C50" s="202"/>
      <c r="D50" s="202"/>
      <c r="E50" s="202"/>
      <c r="F50" s="202"/>
    </row>
    <row r="51" spans="1:6" ht="12.75" customHeight="1">
      <c r="A51" s="394" t="s">
        <v>194</v>
      </c>
      <c r="B51" s="395"/>
      <c r="C51" s="40"/>
      <c r="D51" s="395" t="s">
        <v>195</v>
      </c>
      <c r="E51" s="395"/>
      <c r="F51" s="40"/>
    </row>
    <row r="52" spans="1:6" ht="12.75">
      <c r="A52" s="394"/>
      <c r="B52" s="395"/>
      <c r="C52" s="40"/>
      <c r="D52" s="395"/>
      <c r="E52" s="395"/>
      <c r="F52" s="40"/>
    </row>
    <row r="53" spans="1:6" ht="12.75">
      <c r="A53" s="207" t="s">
        <v>120</v>
      </c>
      <c r="B53" s="39"/>
      <c r="C53" s="40"/>
      <c r="D53" s="35" t="s">
        <v>121</v>
      </c>
      <c r="E53" s="39"/>
      <c r="F53" s="40"/>
    </row>
    <row r="54" spans="1:6" ht="102">
      <c r="A54" s="208" t="s">
        <v>122</v>
      </c>
      <c r="B54" s="39"/>
      <c r="C54" s="40"/>
      <c r="D54" s="36" t="s">
        <v>123</v>
      </c>
      <c r="E54" s="39"/>
      <c r="F54" s="40"/>
    </row>
    <row r="55" spans="1:6" ht="12.75">
      <c r="A55" s="209" t="s">
        <v>125</v>
      </c>
      <c r="B55" s="41">
        <v>1</v>
      </c>
      <c r="C55" s="40"/>
      <c r="D55" s="41" t="s">
        <v>126</v>
      </c>
      <c r="E55" s="41"/>
      <c r="F55" s="40"/>
    </row>
    <row r="56" spans="1:6" ht="12.75">
      <c r="A56" s="209" t="s">
        <v>196</v>
      </c>
      <c r="B56" s="41"/>
      <c r="C56" s="40"/>
      <c r="D56" s="41" t="s">
        <v>129</v>
      </c>
      <c r="E56" s="41"/>
      <c r="F56" s="40"/>
    </row>
    <row r="57" spans="1:6" ht="12.75">
      <c r="A57" s="209" t="s">
        <v>197</v>
      </c>
      <c r="B57" s="41"/>
      <c r="C57" s="40"/>
      <c r="D57" s="41" t="s">
        <v>132</v>
      </c>
      <c r="E57" s="41"/>
      <c r="F57" s="40"/>
    </row>
    <row r="58" spans="1:6" ht="25.5">
      <c r="A58" s="209" t="s">
        <v>134</v>
      </c>
      <c r="B58" s="41"/>
      <c r="C58" s="40"/>
      <c r="D58" s="41" t="s">
        <v>135</v>
      </c>
      <c r="E58" s="41"/>
      <c r="F58" s="40"/>
    </row>
    <row r="59" spans="1:6" ht="12.75">
      <c r="A59" s="209" t="s">
        <v>137</v>
      </c>
      <c r="B59" s="41"/>
      <c r="C59" s="40"/>
      <c r="D59" s="41" t="s">
        <v>138</v>
      </c>
      <c r="E59" s="41">
        <v>5</v>
      </c>
      <c r="F59" s="40"/>
    </row>
    <row r="60" spans="1:6" ht="12.75">
      <c r="A60" s="210"/>
      <c r="B60" s="42"/>
      <c r="C60" s="42"/>
      <c r="D60" s="42"/>
      <c r="E60" s="42"/>
      <c r="F60" s="42"/>
    </row>
    <row r="61" spans="1:6" ht="12.75">
      <c r="A61" s="207" t="s">
        <v>140</v>
      </c>
      <c r="B61" s="39"/>
      <c r="C61" s="42"/>
      <c r="D61" s="35" t="s">
        <v>141</v>
      </c>
      <c r="E61" s="39"/>
      <c r="F61" s="42"/>
    </row>
    <row r="62" spans="1:6" ht="76.5">
      <c r="A62" s="211" t="s">
        <v>142</v>
      </c>
      <c r="B62" s="39"/>
      <c r="C62" s="42"/>
      <c r="D62" s="36" t="s">
        <v>143</v>
      </c>
      <c r="E62" s="39"/>
      <c r="F62" s="42"/>
    </row>
    <row r="63" spans="1:6" ht="12.75">
      <c r="A63" s="212" t="s">
        <v>144</v>
      </c>
      <c r="B63" s="41"/>
      <c r="C63" s="42"/>
      <c r="D63" s="41" t="s">
        <v>145</v>
      </c>
      <c r="E63" s="41">
        <v>1</v>
      </c>
      <c r="F63" s="42"/>
    </row>
    <row r="64" spans="1:6" ht="12.75">
      <c r="A64" s="212" t="s">
        <v>146</v>
      </c>
      <c r="B64" s="41">
        <v>5</v>
      </c>
      <c r="C64" s="42"/>
      <c r="D64" s="41" t="s">
        <v>147</v>
      </c>
      <c r="E64" s="41"/>
      <c r="F64" s="42"/>
    </row>
    <row r="65" spans="1:6" ht="12.75">
      <c r="A65" s="210"/>
      <c r="B65" s="42"/>
      <c r="C65" s="42"/>
      <c r="D65" s="42"/>
      <c r="E65" s="42"/>
      <c r="F65" s="42"/>
    </row>
    <row r="66" spans="1:6" ht="12.75">
      <c r="A66" s="207" t="s">
        <v>148</v>
      </c>
      <c r="B66" s="39"/>
      <c r="C66" s="42"/>
      <c r="D66" s="35" t="s">
        <v>149</v>
      </c>
      <c r="E66" s="39"/>
      <c r="F66" s="42"/>
    </row>
    <row r="67" spans="1:6" ht="38.25">
      <c r="A67" s="211" t="s">
        <v>150</v>
      </c>
      <c r="B67" s="39"/>
      <c r="C67" s="42"/>
      <c r="D67" s="36" t="s">
        <v>151</v>
      </c>
      <c r="E67" s="39"/>
      <c r="F67" s="42"/>
    </row>
    <row r="68" spans="1:6" ht="12.75">
      <c r="A68" s="212" t="s">
        <v>152</v>
      </c>
      <c r="B68" s="41">
        <v>1</v>
      </c>
      <c r="C68" s="42"/>
      <c r="D68" s="41" t="s">
        <v>145</v>
      </c>
      <c r="E68" s="41"/>
      <c r="F68" s="42"/>
    </row>
    <row r="69" spans="1:6" ht="12.75">
      <c r="A69" s="212" t="s">
        <v>153</v>
      </c>
      <c r="B69" s="41"/>
      <c r="C69" s="42"/>
      <c r="D69" s="41" t="s">
        <v>154</v>
      </c>
      <c r="E69" s="41">
        <v>1</v>
      </c>
      <c r="F69" s="42"/>
    </row>
    <row r="70" spans="1:6" ht="12.75">
      <c r="A70" s="212" t="s">
        <v>155</v>
      </c>
      <c r="B70" s="41"/>
      <c r="C70" s="42"/>
      <c r="D70" s="41" t="s">
        <v>156</v>
      </c>
      <c r="E70" s="41"/>
      <c r="F70" s="42"/>
    </row>
    <row r="71" spans="1:6" ht="12.75">
      <c r="A71" s="212"/>
      <c r="B71" s="41"/>
      <c r="C71" s="42"/>
      <c r="D71" s="41" t="s">
        <v>157</v>
      </c>
      <c r="E71" s="41"/>
      <c r="F71" s="42"/>
    </row>
    <row r="72" spans="1:6" ht="12.75">
      <c r="A72" s="212"/>
      <c r="B72" s="41"/>
      <c r="C72" s="42"/>
      <c r="D72" s="41" t="s">
        <v>158</v>
      </c>
      <c r="E72" s="41"/>
      <c r="F72" s="42"/>
    </row>
    <row r="73" spans="1:6" ht="12.75">
      <c r="A73" s="212"/>
      <c r="B73" s="41"/>
      <c r="C73" s="42"/>
      <c r="D73" s="38" t="s">
        <v>159</v>
      </c>
      <c r="E73" s="38"/>
      <c r="F73" s="42"/>
    </row>
    <row r="74" spans="1:6" ht="12.75">
      <c r="A74" s="210"/>
      <c r="B74" s="42"/>
      <c r="C74" s="42"/>
      <c r="D74" s="42"/>
      <c r="E74" s="42"/>
      <c r="F74" s="42"/>
    </row>
    <row r="75" spans="1:6" ht="12.75">
      <c r="A75" s="207" t="s">
        <v>160</v>
      </c>
      <c r="B75" s="39"/>
      <c r="C75" s="42"/>
      <c r="D75" s="35" t="s">
        <v>161</v>
      </c>
      <c r="E75" s="39"/>
      <c r="F75" s="42"/>
    </row>
    <row r="76" spans="1:6" ht="51">
      <c r="A76" s="211" t="s">
        <v>162</v>
      </c>
      <c r="B76" s="39"/>
      <c r="C76" s="42"/>
      <c r="D76" s="36" t="s">
        <v>163</v>
      </c>
      <c r="E76" s="39"/>
      <c r="F76" s="42"/>
    </row>
    <row r="77" spans="1:6" ht="12.75">
      <c r="A77" s="212" t="s">
        <v>164</v>
      </c>
      <c r="B77" s="41"/>
      <c r="C77" s="42"/>
      <c r="D77" s="41" t="s">
        <v>165</v>
      </c>
      <c r="E77" s="41"/>
      <c r="F77" s="42"/>
    </row>
    <row r="78" spans="1:6" ht="25.5">
      <c r="A78" s="209" t="s">
        <v>166</v>
      </c>
      <c r="B78" s="41">
        <v>3</v>
      </c>
      <c r="C78" s="42"/>
      <c r="D78" s="41" t="s">
        <v>199</v>
      </c>
      <c r="E78" s="41"/>
      <c r="F78" s="42"/>
    </row>
    <row r="79" spans="1:6" ht="25.5">
      <c r="A79" s="209" t="s">
        <v>168</v>
      </c>
      <c r="B79" s="41"/>
      <c r="C79" s="42"/>
      <c r="D79" s="43" t="s">
        <v>169</v>
      </c>
      <c r="E79" s="41"/>
      <c r="F79" s="42"/>
    </row>
    <row r="80" spans="1:6" ht="12.75">
      <c r="A80" s="212"/>
      <c r="B80" s="41"/>
      <c r="C80" s="42"/>
      <c r="D80" s="41" t="s">
        <v>170</v>
      </c>
      <c r="E80" s="41"/>
      <c r="F80" s="42"/>
    </row>
    <row r="81" spans="1:6" ht="12.75">
      <c r="A81" s="212"/>
      <c r="B81" s="41"/>
      <c r="C81" s="42"/>
      <c r="D81" s="41" t="s">
        <v>171</v>
      </c>
      <c r="E81" s="41">
        <v>5</v>
      </c>
      <c r="F81" s="42"/>
    </row>
    <row r="82" spans="1:6" ht="12.75">
      <c r="A82" s="210"/>
      <c r="B82" s="42"/>
      <c r="C82" s="42"/>
      <c r="D82" s="42"/>
      <c r="E82" s="42"/>
      <c r="F82" s="42"/>
    </row>
    <row r="83" spans="1:6" ht="12.75">
      <c r="A83" s="207" t="s">
        <v>172</v>
      </c>
      <c r="B83" s="39"/>
      <c r="C83" s="42"/>
      <c r="D83" s="391"/>
      <c r="E83" s="391"/>
      <c r="F83" s="391"/>
    </row>
    <row r="84" spans="1:6" ht="51">
      <c r="A84" s="211" t="s">
        <v>173</v>
      </c>
      <c r="B84" s="39"/>
      <c r="C84" s="42"/>
      <c r="D84" s="391"/>
      <c r="E84" s="391"/>
      <c r="F84" s="391"/>
    </row>
    <row r="85" spans="1:6" ht="12.75">
      <c r="A85" s="212" t="s">
        <v>145</v>
      </c>
      <c r="B85" s="41">
        <v>1</v>
      </c>
      <c r="C85" s="42"/>
      <c r="D85" s="391"/>
      <c r="E85" s="391"/>
      <c r="F85" s="391"/>
    </row>
    <row r="86" spans="1:6" ht="12.75">
      <c r="A86" s="212" t="s">
        <v>147</v>
      </c>
      <c r="B86" s="41"/>
      <c r="C86" s="42"/>
      <c r="D86" s="391"/>
      <c r="E86" s="391"/>
      <c r="F86" s="391"/>
    </row>
    <row r="87" spans="1:6" ht="13.5" customHeight="1">
      <c r="A87" s="210"/>
      <c r="B87" s="42"/>
      <c r="C87" s="42"/>
      <c r="D87" s="198"/>
      <c r="E87" s="198"/>
      <c r="F87" s="198"/>
    </row>
    <row r="88" spans="1:6" ht="12.75">
      <c r="A88" s="392" t="s">
        <v>434</v>
      </c>
      <c r="B88" s="393"/>
      <c r="C88" s="42"/>
      <c r="D88" s="198"/>
      <c r="E88" s="198"/>
      <c r="F88" s="198"/>
    </row>
    <row r="89" spans="1:6" ht="6" customHeight="1">
      <c r="A89" s="392"/>
      <c r="B89" s="393"/>
      <c r="C89" s="42"/>
      <c r="D89" s="198"/>
      <c r="E89" s="198"/>
      <c r="F89" s="198"/>
    </row>
    <row r="90" spans="1:6" ht="12.75" hidden="1">
      <c r="A90" s="207"/>
      <c r="B90" s="39"/>
      <c r="C90" s="42"/>
      <c r="D90" s="198"/>
      <c r="E90" s="198"/>
      <c r="F90" s="198"/>
    </row>
    <row r="91" spans="1:6" ht="6.75" customHeight="1">
      <c r="A91" s="207"/>
      <c r="B91" s="39"/>
      <c r="C91" s="42"/>
      <c r="D91" s="198"/>
      <c r="E91" s="198"/>
      <c r="F91" s="198"/>
    </row>
    <row r="92" spans="1:6" ht="25.5">
      <c r="A92" s="211" t="s">
        <v>124</v>
      </c>
      <c r="B92" s="39"/>
      <c r="C92" s="42"/>
      <c r="D92" s="198"/>
      <c r="E92" s="198"/>
      <c r="F92" s="198"/>
    </row>
    <row r="93" spans="1:6" ht="12.75">
      <c r="A93" s="212" t="s">
        <v>127</v>
      </c>
      <c r="B93" s="41">
        <v>1</v>
      </c>
      <c r="C93" s="42"/>
      <c r="D93" s="198"/>
      <c r="E93" s="198"/>
      <c r="F93" s="198"/>
    </row>
    <row r="94" spans="1:6" ht="12.75">
      <c r="A94" s="212" t="s">
        <v>130</v>
      </c>
      <c r="B94" s="41"/>
      <c r="C94" s="42"/>
      <c r="D94" s="198"/>
      <c r="E94" s="198"/>
      <c r="F94" s="198"/>
    </row>
    <row r="95" spans="1:6" ht="12.75">
      <c r="A95" s="212" t="s">
        <v>133</v>
      </c>
      <c r="B95" s="41"/>
      <c r="C95" s="42"/>
      <c r="D95" s="198"/>
      <c r="E95" s="198"/>
      <c r="F95" s="198"/>
    </row>
    <row r="96" spans="1:6" ht="12.75">
      <c r="A96" s="212" t="s">
        <v>136</v>
      </c>
      <c r="B96" s="41"/>
      <c r="C96" s="42"/>
      <c r="D96" s="198"/>
      <c r="E96" s="198"/>
      <c r="F96" s="198"/>
    </row>
    <row r="97" spans="1:6" ht="12.75">
      <c r="A97" s="212" t="s">
        <v>139</v>
      </c>
      <c r="B97" s="41"/>
      <c r="C97" s="42"/>
      <c r="D97" s="198"/>
      <c r="E97" s="198"/>
      <c r="F97" s="198"/>
    </row>
    <row r="98" spans="1:6" ht="13.5" customHeight="1">
      <c r="A98" s="210"/>
      <c r="B98" s="42"/>
      <c r="C98" s="42"/>
      <c r="D98" s="198"/>
      <c r="E98" s="198"/>
      <c r="F98" s="198"/>
    </row>
    <row r="99" spans="1:6" ht="14.25">
      <c r="A99" s="213" t="str">
        <f>'Aree di rischio per processi'!A33</f>
        <v>C.1.1.3 Cancellazioni d’ufficio al RI/REA/AA</v>
      </c>
      <c r="B99" s="202"/>
      <c r="C99" s="202"/>
      <c r="D99" s="202"/>
      <c r="E99" s="202"/>
      <c r="F99" s="202"/>
    </row>
    <row r="100" spans="1:6" ht="12.75" customHeight="1">
      <c r="A100" s="394" t="s">
        <v>194</v>
      </c>
      <c r="B100" s="395"/>
      <c r="C100" s="40"/>
      <c r="D100" s="395" t="s">
        <v>195</v>
      </c>
      <c r="E100" s="395"/>
      <c r="F100" s="40"/>
    </row>
    <row r="101" spans="1:6" ht="12.75">
      <c r="A101" s="394"/>
      <c r="B101" s="395"/>
      <c r="C101" s="40"/>
      <c r="D101" s="395"/>
      <c r="E101" s="395"/>
      <c r="F101" s="40"/>
    </row>
    <row r="102" spans="1:6" ht="12.75">
      <c r="A102" s="207" t="s">
        <v>120</v>
      </c>
      <c r="B102" s="39"/>
      <c r="C102" s="40"/>
      <c r="D102" s="35" t="s">
        <v>121</v>
      </c>
      <c r="E102" s="39"/>
      <c r="F102" s="40"/>
    </row>
    <row r="103" spans="1:6" ht="102">
      <c r="A103" s="208" t="s">
        <v>122</v>
      </c>
      <c r="B103" s="39"/>
      <c r="C103" s="40"/>
      <c r="D103" s="36" t="s">
        <v>123</v>
      </c>
      <c r="E103" s="39"/>
      <c r="F103" s="40"/>
    </row>
    <row r="104" spans="1:6" ht="12.75">
      <c r="A104" s="209" t="s">
        <v>125</v>
      </c>
      <c r="B104" s="41">
        <v>1</v>
      </c>
      <c r="C104" s="40"/>
      <c r="D104" s="41" t="s">
        <v>126</v>
      </c>
      <c r="E104" s="41"/>
      <c r="F104" s="40"/>
    </row>
    <row r="105" spans="1:6" ht="12.75">
      <c r="A105" s="209" t="s">
        <v>196</v>
      </c>
      <c r="B105" s="41"/>
      <c r="C105" s="40"/>
      <c r="D105" s="41" t="s">
        <v>129</v>
      </c>
      <c r="E105" s="41"/>
      <c r="F105" s="40"/>
    </row>
    <row r="106" spans="1:6" ht="12.75">
      <c r="A106" s="209" t="s">
        <v>197</v>
      </c>
      <c r="B106" s="41"/>
      <c r="C106" s="40"/>
      <c r="D106" s="41" t="s">
        <v>132</v>
      </c>
      <c r="E106" s="41"/>
      <c r="F106" s="40"/>
    </row>
    <row r="107" spans="1:6" ht="25.5">
      <c r="A107" s="209" t="s">
        <v>134</v>
      </c>
      <c r="B107" s="41"/>
      <c r="C107" s="40"/>
      <c r="D107" s="41" t="s">
        <v>135</v>
      </c>
      <c r="E107" s="41"/>
      <c r="F107" s="40"/>
    </row>
    <row r="108" spans="1:6" ht="12.75">
      <c r="A108" s="209" t="s">
        <v>137</v>
      </c>
      <c r="B108" s="41"/>
      <c r="C108" s="40"/>
      <c r="D108" s="41" t="s">
        <v>138</v>
      </c>
      <c r="E108" s="41">
        <v>5</v>
      </c>
      <c r="F108" s="40"/>
    </row>
    <row r="109" spans="1:6" ht="12.75">
      <c r="A109" s="210"/>
      <c r="B109" s="42"/>
      <c r="C109" s="42"/>
      <c r="D109" s="42"/>
      <c r="E109" s="42"/>
      <c r="F109" s="42"/>
    </row>
    <row r="110" spans="1:6" ht="12.75">
      <c r="A110" s="207" t="s">
        <v>140</v>
      </c>
      <c r="B110" s="39"/>
      <c r="C110" s="42"/>
      <c r="D110" s="35" t="s">
        <v>141</v>
      </c>
      <c r="E110" s="39"/>
      <c r="F110" s="42"/>
    </row>
    <row r="111" spans="1:6" ht="76.5">
      <c r="A111" s="211" t="s">
        <v>142</v>
      </c>
      <c r="B111" s="39"/>
      <c r="C111" s="42"/>
      <c r="D111" s="36" t="s">
        <v>143</v>
      </c>
      <c r="E111" s="39"/>
      <c r="F111" s="42"/>
    </row>
    <row r="112" spans="1:6" ht="12.75">
      <c r="A112" s="212" t="s">
        <v>144</v>
      </c>
      <c r="B112" s="41"/>
      <c r="C112" s="42"/>
      <c r="D112" s="41" t="s">
        <v>145</v>
      </c>
      <c r="E112" s="41">
        <v>1</v>
      </c>
      <c r="F112" s="42"/>
    </row>
    <row r="113" spans="1:6" ht="12.75">
      <c r="A113" s="212" t="s">
        <v>146</v>
      </c>
      <c r="B113" s="41">
        <v>5</v>
      </c>
      <c r="C113" s="42"/>
      <c r="D113" s="41" t="s">
        <v>147</v>
      </c>
      <c r="E113" s="41"/>
      <c r="F113" s="42"/>
    </row>
    <row r="114" spans="1:6" ht="12.75">
      <c r="A114" s="210"/>
      <c r="B114" s="42"/>
      <c r="C114" s="42"/>
      <c r="D114" s="42"/>
      <c r="E114" s="42"/>
      <c r="F114" s="42"/>
    </row>
    <row r="115" spans="1:6" ht="12.75">
      <c r="A115" s="207" t="s">
        <v>148</v>
      </c>
      <c r="B115" s="39"/>
      <c r="C115" s="42"/>
      <c r="D115" s="35" t="s">
        <v>149</v>
      </c>
      <c r="E115" s="39"/>
      <c r="F115" s="42"/>
    </row>
    <row r="116" spans="1:6" ht="38.25">
      <c r="A116" s="211" t="s">
        <v>150</v>
      </c>
      <c r="B116" s="39"/>
      <c r="C116" s="42"/>
      <c r="D116" s="36" t="s">
        <v>151</v>
      </c>
      <c r="E116" s="39"/>
      <c r="F116" s="42"/>
    </row>
    <row r="117" spans="1:6" ht="12.75">
      <c r="A117" s="212" t="s">
        <v>152</v>
      </c>
      <c r="B117" s="41">
        <v>1</v>
      </c>
      <c r="C117" s="42"/>
      <c r="D117" s="41" t="s">
        <v>145</v>
      </c>
      <c r="E117" s="41"/>
      <c r="F117" s="42"/>
    </row>
    <row r="118" spans="1:6" ht="12.75">
      <c r="A118" s="212" t="s">
        <v>153</v>
      </c>
      <c r="B118" s="41"/>
      <c r="C118" s="42"/>
      <c r="D118" s="41" t="s">
        <v>154</v>
      </c>
      <c r="E118" s="41">
        <v>1</v>
      </c>
      <c r="F118" s="42"/>
    </row>
    <row r="119" spans="1:6" ht="12.75">
      <c r="A119" s="212" t="s">
        <v>155</v>
      </c>
      <c r="B119" s="41"/>
      <c r="C119" s="42"/>
      <c r="D119" s="41" t="s">
        <v>156</v>
      </c>
      <c r="E119" s="41"/>
      <c r="F119" s="42"/>
    </row>
    <row r="120" spans="1:6" ht="12.75">
      <c r="A120" s="212"/>
      <c r="B120" s="41"/>
      <c r="C120" s="42"/>
      <c r="D120" s="41" t="s">
        <v>157</v>
      </c>
      <c r="E120" s="41"/>
      <c r="F120" s="42"/>
    </row>
    <row r="121" spans="1:6" ht="12.75">
      <c r="A121" s="212"/>
      <c r="B121" s="41"/>
      <c r="C121" s="42"/>
      <c r="D121" s="41" t="s">
        <v>158</v>
      </c>
      <c r="E121" s="41"/>
      <c r="F121" s="42"/>
    </row>
    <row r="122" spans="1:6" ht="12.75">
      <c r="A122" s="212"/>
      <c r="B122" s="41"/>
      <c r="C122" s="42"/>
      <c r="D122" s="38" t="s">
        <v>159</v>
      </c>
      <c r="E122" s="38"/>
      <c r="F122" s="42"/>
    </row>
    <row r="123" spans="1:6" ht="12.75">
      <c r="A123" s="210"/>
      <c r="B123" s="42"/>
      <c r="C123" s="42"/>
      <c r="D123" s="42"/>
      <c r="E123" s="42"/>
      <c r="F123" s="42"/>
    </row>
    <row r="124" spans="1:6" ht="12.75">
      <c r="A124" s="207" t="s">
        <v>160</v>
      </c>
      <c r="B124" s="39"/>
      <c r="C124" s="42"/>
      <c r="D124" s="35" t="s">
        <v>161</v>
      </c>
      <c r="E124" s="39"/>
      <c r="F124" s="42"/>
    </row>
    <row r="125" spans="1:6" ht="51">
      <c r="A125" s="211" t="s">
        <v>162</v>
      </c>
      <c r="B125" s="39"/>
      <c r="C125" s="42"/>
      <c r="D125" s="36" t="s">
        <v>163</v>
      </c>
      <c r="E125" s="39"/>
      <c r="F125" s="42"/>
    </row>
    <row r="126" spans="1:6" ht="12.75">
      <c r="A126" s="212" t="s">
        <v>164</v>
      </c>
      <c r="B126" s="41"/>
      <c r="C126" s="42"/>
      <c r="D126" s="41" t="s">
        <v>165</v>
      </c>
      <c r="E126" s="41"/>
      <c r="F126" s="42"/>
    </row>
    <row r="127" spans="1:6" ht="25.5">
      <c r="A127" s="209" t="s">
        <v>166</v>
      </c>
      <c r="B127" s="41">
        <v>3</v>
      </c>
      <c r="C127" s="42"/>
      <c r="D127" s="41" t="s">
        <v>199</v>
      </c>
      <c r="E127" s="41"/>
      <c r="F127" s="42"/>
    </row>
    <row r="128" spans="1:6" ht="25.5">
      <c r="A128" s="209" t="s">
        <v>168</v>
      </c>
      <c r="B128" s="41"/>
      <c r="C128" s="42"/>
      <c r="D128" s="43" t="s">
        <v>169</v>
      </c>
      <c r="E128" s="41"/>
      <c r="F128" s="42"/>
    </row>
    <row r="129" spans="1:6" ht="12.75">
      <c r="A129" s="212"/>
      <c r="B129" s="41"/>
      <c r="C129" s="42"/>
      <c r="D129" s="41" t="s">
        <v>170</v>
      </c>
      <c r="E129" s="41"/>
      <c r="F129" s="42"/>
    </row>
    <row r="130" spans="1:6" ht="12.75">
      <c r="A130" s="212"/>
      <c r="B130" s="41"/>
      <c r="C130" s="42"/>
      <c r="D130" s="41" t="s">
        <v>171</v>
      </c>
      <c r="E130" s="41">
        <v>5</v>
      </c>
      <c r="F130" s="42"/>
    </row>
    <row r="131" spans="1:6" ht="12.75">
      <c r="A131" s="210"/>
      <c r="B131" s="42"/>
      <c r="C131" s="42"/>
      <c r="D131" s="42"/>
      <c r="E131" s="42"/>
      <c r="F131" s="42"/>
    </row>
    <row r="132" spans="1:6" ht="12.75">
      <c r="A132" s="207" t="s">
        <v>172</v>
      </c>
      <c r="B132" s="39"/>
      <c r="C132" s="42"/>
      <c r="D132" s="391"/>
      <c r="E132" s="391"/>
      <c r="F132" s="391"/>
    </row>
    <row r="133" spans="1:6" ht="51">
      <c r="A133" s="211" t="s">
        <v>173</v>
      </c>
      <c r="B133" s="39"/>
      <c r="C133" s="42"/>
      <c r="D133" s="391"/>
      <c r="E133" s="391"/>
      <c r="F133" s="391"/>
    </row>
    <row r="134" spans="1:6" ht="12.75">
      <c r="A134" s="212" t="s">
        <v>145</v>
      </c>
      <c r="B134" s="41">
        <v>1</v>
      </c>
      <c r="C134" s="42"/>
      <c r="D134" s="391"/>
      <c r="E134" s="391"/>
      <c r="F134" s="391"/>
    </row>
    <row r="135" spans="1:6" ht="12.75">
      <c r="A135" s="212" t="s">
        <v>147</v>
      </c>
      <c r="B135" s="41"/>
      <c r="C135" s="42"/>
      <c r="D135" s="391"/>
      <c r="E135" s="391"/>
      <c r="F135" s="391"/>
    </row>
    <row r="136" spans="1:6" ht="13.5" customHeight="1">
      <c r="A136" s="210"/>
      <c r="B136" s="42"/>
      <c r="C136" s="42"/>
      <c r="D136" s="198"/>
      <c r="E136" s="198"/>
      <c r="F136" s="198"/>
    </row>
    <row r="137" spans="1:6" ht="12.75">
      <c r="A137" s="392" t="s">
        <v>434</v>
      </c>
      <c r="B137" s="393"/>
      <c r="C137" s="42"/>
      <c r="D137" s="198"/>
      <c r="E137" s="198"/>
      <c r="F137" s="198"/>
    </row>
    <row r="138" spans="1:6" ht="6" customHeight="1">
      <c r="A138" s="392"/>
      <c r="B138" s="393"/>
      <c r="C138" s="42"/>
      <c r="D138" s="198"/>
      <c r="E138" s="198"/>
      <c r="F138" s="198"/>
    </row>
    <row r="139" spans="1:6" ht="12.75" hidden="1">
      <c r="A139" s="207"/>
      <c r="B139" s="39"/>
      <c r="C139" s="42"/>
      <c r="D139" s="198"/>
      <c r="E139" s="198"/>
      <c r="F139" s="198"/>
    </row>
    <row r="140" spans="1:6" ht="6.75" customHeight="1">
      <c r="A140" s="207"/>
      <c r="B140" s="39"/>
      <c r="C140" s="42"/>
      <c r="D140" s="198"/>
      <c r="E140" s="198"/>
      <c r="F140" s="198"/>
    </row>
    <row r="141" spans="1:6" ht="25.5">
      <c r="A141" s="211" t="s">
        <v>124</v>
      </c>
      <c r="B141" s="39"/>
      <c r="C141" s="42"/>
      <c r="D141" s="198"/>
      <c r="E141" s="198"/>
      <c r="F141" s="198"/>
    </row>
    <row r="142" spans="1:6" ht="12.75">
      <c r="A142" s="212" t="s">
        <v>127</v>
      </c>
      <c r="B142" s="41">
        <v>1</v>
      </c>
      <c r="C142" s="42"/>
      <c r="D142" s="198"/>
      <c r="E142" s="198"/>
      <c r="F142" s="198"/>
    </row>
    <row r="143" spans="1:6" ht="12.75">
      <c r="A143" s="212" t="s">
        <v>130</v>
      </c>
      <c r="B143" s="41"/>
      <c r="C143" s="42"/>
      <c r="D143" s="198"/>
      <c r="E143" s="198"/>
      <c r="F143" s="198"/>
    </row>
    <row r="144" spans="1:6" ht="12.75">
      <c r="A144" s="212" t="s">
        <v>133</v>
      </c>
      <c r="B144" s="41"/>
      <c r="C144" s="42"/>
      <c r="D144" s="198"/>
      <c r="E144" s="198"/>
      <c r="F144" s="198"/>
    </row>
    <row r="145" spans="1:6" ht="12.75">
      <c r="A145" s="212" t="s">
        <v>136</v>
      </c>
      <c r="B145" s="41"/>
      <c r="C145" s="42"/>
      <c r="D145" s="198"/>
      <c r="E145" s="198"/>
      <c r="F145" s="198"/>
    </row>
    <row r="146" spans="1:6" ht="12.75">
      <c r="A146" s="212" t="s">
        <v>139</v>
      </c>
      <c r="B146" s="41"/>
      <c r="C146" s="42"/>
      <c r="D146" s="198"/>
      <c r="E146" s="198"/>
      <c r="F146" s="198"/>
    </row>
    <row r="147" spans="1:6" ht="13.5" customHeight="1">
      <c r="A147" s="210"/>
      <c r="B147" s="42"/>
      <c r="C147" s="42"/>
      <c r="D147" s="198"/>
      <c r="E147" s="198"/>
      <c r="F147" s="198"/>
    </row>
    <row r="148" spans="1:6" ht="14.25">
      <c r="A148" s="213" t="str">
        <f>'Aree di rischio per processi'!A34</f>
        <v>C.1.1.4 Accertamento violazioni amministrative (RI, REA, AA)</v>
      </c>
      <c r="B148" s="202"/>
      <c r="C148" s="202"/>
      <c r="D148" s="202"/>
      <c r="E148" s="202"/>
      <c r="F148" s="202"/>
    </row>
    <row r="149" spans="1:6" ht="12.75" customHeight="1">
      <c r="A149" s="394" t="s">
        <v>194</v>
      </c>
      <c r="B149" s="395"/>
      <c r="C149" s="40"/>
      <c r="D149" s="395" t="s">
        <v>195</v>
      </c>
      <c r="E149" s="395"/>
      <c r="F149" s="40"/>
    </row>
    <row r="150" spans="1:6" ht="12.75">
      <c r="A150" s="394"/>
      <c r="B150" s="395"/>
      <c r="C150" s="40"/>
      <c r="D150" s="395"/>
      <c r="E150" s="395"/>
      <c r="F150" s="40"/>
    </row>
    <row r="151" spans="1:6" ht="12.75">
      <c r="A151" s="207" t="s">
        <v>120</v>
      </c>
      <c r="B151" s="39"/>
      <c r="C151" s="40"/>
      <c r="D151" s="35" t="s">
        <v>121</v>
      </c>
      <c r="E151" s="39"/>
      <c r="F151" s="40"/>
    </row>
    <row r="152" spans="1:6" ht="102">
      <c r="A152" s="208" t="s">
        <v>122</v>
      </c>
      <c r="B152" s="39"/>
      <c r="C152" s="40"/>
      <c r="D152" s="36" t="s">
        <v>123</v>
      </c>
      <c r="E152" s="39"/>
      <c r="F152" s="40"/>
    </row>
    <row r="153" spans="1:6" ht="12.75">
      <c r="A153" s="209" t="s">
        <v>125</v>
      </c>
      <c r="B153" s="41"/>
      <c r="C153" s="40"/>
      <c r="D153" s="41" t="s">
        <v>126</v>
      </c>
      <c r="E153" s="41"/>
      <c r="F153" s="40"/>
    </row>
    <row r="154" spans="1:6" ht="12.75">
      <c r="A154" s="209" t="s">
        <v>196</v>
      </c>
      <c r="B154" s="41">
        <v>2</v>
      </c>
      <c r="C154" s="40"/>
      <c r="D154" s="41" t="s">
        <v>129</v>
      </c>
      <c r="E154" s="41">
        <v>2</v>
      </c>
      <c r="F154" s="40"/>
    </row>
    <row r="155" spans="1:6" ht="12.75">
      <c r="A155" s="209" t="s">
        <v>197</v>
      </c>
      <c r="B155" s="41"/>
      <c r="C155" s="40"/>
      <c r="D155" s="41" t="s">
        <v>132</v>
      </c>
      <c r="E155" s="41"/>
      <c r="F155" s="40"/>
    </row>
    <row r="156" spans="1:6" ht="25.5">
      <c r="A156" s="209" t="s">
        <v>134</v>
      </c>
      <c r="B156" s="41"/>
      <c r="C156" s="40"/>
      <c r="D156" s="41" t="s">
        <v>135</v>
      </c>
      <c r="E156" s="41"/>
      <c r="F156" s="40"/>
    </row>
    <row r="157" spans="1:6" ht="12.75">
      <c r="A157" s="209" t="s">
        <v>137</v>
      </c>
      <c r="B157" s="41"/>
      <c r="C157" s="40"/>
      <c r="D157" s="41" t="s">
        <v>138</v>
      </c>
      <c r="E157" s="41"/>
      <c r="F157" s="40"/>
    </row>
    <row r="158" spans="1:6" ht="12.75">
      <c r="A158" s="210"/>
      <c r="B158" s="42"/>
      <c r="C158" s="42"/>
      <c r="D158" s="42"/>
      <c r="E158" s="42"/>
      <c r="F158" s="42"/>
    </row>
    <row r="159" spans="1:6" ht="12.75">
      <c r="A159" s="207" t="s">
        <v>140</v>
      </c>
      <c r="B159" s="39"/>
      <c r="C159" s="42"/>
      <c r="D159" s="35" t="s">
        <v>141</v>
      </c>
      <c r="E159" s="39"/>
      <c r="F159" s="42"/>
    </row>
    <row r="160" spans="1:6" ht="76.5">
      <c r="A160" s="211" t="s">
        <v>142</v>
      </c>
      <c r="B160" s="39"/>
      <c r="C160" s="42"/>
      <c r="D160" s="36" t="s">
        <v>143</v>
      </c>
      <c r="E160" s="39"/>
      <c r="F160" s="42"/>
    </row>
    <row r="161" spans="1:6" ht="12.75">
      <c r="A161" s="212" t="s">
        <v>144</v>
      </c>
      <c r="B161" s="41"/>
      <c r="C161" s="42"/>
      <c r="D161" s="41" t="s">
        <v>145</v>
      </c>
      <c r="E161" s="41">
        <v>1</v>
      </c>
      <c r="F161" s="42"/>
    </row>
    <row r="162" spans="1:6" ht="12.75">
      <c r="A162" s="212" t="s">
        <v>146</v>
      </c>
      <c r="B162" s="41">
        <v>5</v>
      </c>
      <c r="C162" s="42"/>
      <c r="D162" s="41" t="s">
        <v>147</v>
      </c>
      <c r="E162" s="41"/>
      <c r="F162" s="42"/>
    </row>
    <row r="163" spans="1:6" ht="12.75">
      <c r="A163" s="210"/>
      <c r="B163" s="42"/>
      <c r="C163" s="42"/>
      <c r="D163" s="42"/>
      <c r="E163" s="42"/>
      <c r="F163" s="42"/>
    </row>
    <row r="164" spans="1:6" ht="12.75">
      <c r="A164" s="207" t="s">
        <v>148</v>
      </c>
      <c r="B164" s="39"/>
      <c r="C164" s="42"/>
      <c r="D164" s="35" t="s">
        <v>149</v>
      </c>
      <c r="E164" s="39"/>
      <c r="F164" s="42"/>
    </row>
    <row r="165" spans="1:6" ht="38.25">
      <c r="A165" s="211" t="s">
        <v>150</v>
      </c>
      <c r="B165" s="39"/>
      <c r="C165" s="42"/>
      <c r="D165" s="36" t="s">
        <v>151</v>
      </c>
      <c r="E165" s="39"/>
      <c r="F165" s="42"/>
    </row>
    <row r="166" spans="1:6" ht="12.75">
      <c r="A166" s="212" t="s">
        <v>152</v>
      </c>
      <c r="B166" s="41"/>
      <c r="C166" s="42"/>
      <c r="D166" s="41" t="s">
        <v>145</v>
      </c>
      <c r="E166" s="41"/>
      <c r="F166" s="42"/>
    </row>
    <row r="167" spans="1:6" ht="12.75">
      <c r="A167" s="212" t="s">
        <v>153</v>
      </c>
      <c r="B167" s="41">
        <v>3</v>
      </c>
      <c r="C167" s="42"/>
      <c r="D167" s="41" t="s">
        <v>154</v>
      </c>
      <c r="E167" s="41">
        <v>1</v>
      </c>
      <c r="F167" s="42"/>
    </row>
    <row r="168" spans="1:6" ht="12.75">
      <c r="A168" s="212" t="s">
        <v>155</v>
      </c>
      <c r="B168" s="41"/>
      <c r="C168" s="42"/>
      <c r="D168" s="41" t="s">
        <v>156</v>
      </c>
      <c r="E168" s="41"/>
      <c r="F168" s="42"/>
    </row>
    <row r="169" spans="1:6" ht="12.75">
      <c r="A169" s="212"/>
      <c r="B169" s="41"/>
      <c r="C169" s="42"/>
      <c r="D169" s="41" t="s">
        <v>157</v>
      </c>
      <c r="E169" s="41"/>
      <c r="F169" s="42"/>
    </row>
    <row r="170" spans="1:6" ht="12.75">
      <c r="A170" s="212"/>
      <c r="B170" s="41"/>
      <c r="C170" s="42"/>
      <c r="D170" s="41" t="s">
        <v>158</v>
      </c>
      <c r="E170" s="41"/>
      <c r="F170" s="42"/>
    </row>
    <row r="171" spans="1:6" ht="12.75">
      <c r="A171" s="212"/>
      <c r="B171" s="41"/>
      <c r="C171" s="42"/>
      <c r="D171" s="38" t="s">
        <v>159</v>
      </c>
      <c r="E171" s="38"/>
      <c r="F171" s="42"/>
    </row>
    <row r="172" spans="1:6" ht="12.75">
      <c r="A172" s="210"/>
      <c r="B172" s="42"/>
      <c r="C172" s="42"/>
      <c r="D172" s="42"/>
      <c r="E172" s="42"/>
      <c r="F172" s="42"/>
    </row>
    <row r="173" spans="1:6" ht="12.75">
      <c r="A173" s="207" t="s">
        <v>160</v>
      </c>
      <c r="B173" s="39"/>
      <c r="C173" s="42"/>
      <c r="D173" s="35" t="s">
        <v>161</v>
      </c>
      <c r="E173" s="39"/>
      <c r="F173" s="42"/>
    </row>
    <row r="174" spans="1:6" ht="51">
      <c r="A174" s="211" t="s">
        <v>162</v>
      </c>
      <c r="B174" s="39"/>
      <c r="C174" s="42"/>
      <c r="D174" s="36" t="s">
        <v>163</v>
      </c>
      <c r="E174" s="39"/>
      <c r="F174" s="42"/>
    </row>
    <row r="175" spans="1:6" ht="12.75">
      <c r="A175" s="212" t="s">
        <v>164</v>
      </c>
      <c r="B175" s="41"/>
      <c r="C175" s="42"/>
      <c r="D175" s="41" t="s">
        <v>165</v>
      </c>
      <c r="E175" s="41"/>
      <c r="F175" s="42"/>
    </row>
    <row r="176" spans="1:6" ht="25.5">
      <c r="A176" s="209" t="s">
        <v>166</v>
      </c>
      <c r="B176" s="41">
        <v>3</v>
      </c>
      <c r="C176" s="42"/>
      <c r="D176" s="41" t="s">
        <v>199</v>
      </c>
      <c r="E176" s="41"/>
      <c r="F176" s="42"/>
    </row>
    <row r="177" spans="1:6" ht="25.5">
      <c r="A177" s="209" t="s">
        <v>168</v>
      </c>
      <c r="B177" s="41"/>
      <c r="C177" s="42"/>
      <c r="D177" s="43" t="s">
        <v>169</v>
      </c>
      <c r="E177" s="41"/>
      <c r="F177" s="42"/>
    </row>
    <row r="178" spans="1:6" ht="12.75">
      <c r="A178" s="212"/>
      <c r="B178" s="41"/>
      <c r="C178" s="42"/>
      <c r="D178" s="41" t="s">
        <v>170</v>
      </c>
      <c r="E178" s="41"/>
      <c r="F178" s="42"/>
    </row>
    <row r="179" spans="1:6" ht="12.75">
      <c r="A179" s="212"/>
      <c r="B179" s="41"/>
      <c r="C179" s="42"/>
      <c r="D179" s="41" t="s">
        <v>171</v>
      </c>
      <c r="E179" s="41">
        <v>5</v>
      </c>
      <c r="F179" s="42"/>
    </row>
    <row r="180" spans="1:6" ht="12.75">
      <c r="A180" s="210"/>
      <c r="B180" s="42"/>
      <c r="C180" s="42"/>
      <c r="D180" s="42"/>
      <c r="E180" s="42"/>
      <c r="F180" s="42"/>
    </row>
    <row r="181" spans="1:6" ht="12.75">
      <c r="A181" s="207" t="s">
        <v>172</v>
      </c>
      <c r="B181" s="39"/>
      <c r="C181" s="42"/>
      <c r="D181" s="391"/>
      <c r="E181" s="391"/>
      <c r="F181" s="391"/>
    </row>
    <row r="182" spans="1:6" ht="51">
      <c r="A182" s="211" t="s">
        <v>173</v>
      </c>
      <c r="B182" s="39"/>
      <c r="C182" s="42"/>
      <c r="D182" s="391"/>
      <c r="E182" s="391"/>
      <c r="F182" s="391"/>
    </row>
    <row r="183" spans="1:6" ht="12.75">
      <c r="A183" s="212" t="s">
        <v>145</v>
      </c>
      <c r="B183" s="41">
        <v>1</v>
      </c>
      <c r="C183" s="42"/>
      <c r="D183" s="391"/>
      <c r="E183" s="391"/>
      <c r="F183" s="391"/>
    </row>
    <row r="184" spans="1:6" ht="12.75">
      <c r="A184" s="212" t="s">
        <v>147</v>
      </c>
      <c r="B184" s="41"/>
      <c r="C184" s="42"/>
      <c r="D184" s="391"/>
      <c r="E184" s="391"/>
      <c r="F184" s="391"/>
    </row>
    <row r="185" spans="1:6" ht="13.5" customHeight="1">
      <c r="A185" s="210"/>
      <c r="B185" s="42"/>
      <c r="C185" s="42"/>
      <c r="D185" s="198"/>
      <c r="E185" s="198"/>
      <c r="F185" s="198"/>
    </row>
    <row r="186" spans="1:6" ht="12.75">
      <c r="A186" s="392" t="s">
        <v>434</v>
      </c>
      <c r="B186" s="393"/>
      <c r="C186" s="42"/>
      <c r="D186" s="198"/>
      <c r="E186" s="198"/>
      <c r="F186" s="198"/>
    </row>
    <row r="187" spans="1:6" ht="6" customHeight="1">
      <c r="A187" s="392"/>
      <c r="B187" s="393"/>
      <c r="C187" s="42"/>
      <c r="D187" s="198"/>
      <c r="E187" s="198"/>
      <c r="F187" s="198"/>
    </row>
    <row r="188" spans="1:6" ht="12.75" hidden="1">
      <c r="A188" s="207"/>
      <c r="B188" s="39"/>
      <c r="C188" s="42"/>
      <c r="D188" s="198"/>
      <c r="E188" s="198"/>
      <c r="F188" s="198"/>
    </row>
    <row r="189" spans="1:6" ht="6.75" customHeight="1">
      <c r="A189" s="207"/>
      <c r="B189" s="39"/>
      <c r="C189" s="42"/>
      <c r="D189" s="198"/>
      <c r="E189" s="198"/>
      <c r="F189" s="198"/>
    </row>
    <row r="190" spans="1:6" ht="25.5">
      <c r="A190" s="211" t="s">
        <v>124</v>
      </c>
      <c r="B190" s="39"/>
      <c r="C190" s="42"/>
      <c r="D190" s="198"/>
      <c r="E190" s="198"/>
      <c r="F190" s="198"/>
    </row>
    <row r="191" spans="1:6" ht="12.75">
      <c r="A191" s="212" t="s">
        <v>127</v>
      </c>
      <c r="B191" s="41"/>
      <c r="C191" s="42"/>
      <c r="D191" s="198"/>
      <c r="E191" s="198"/>
      <c r="F191" s="198"/>
    </row>
    <row r="192" spans="1:6" ht="12.75">
      <c r="A192" s="212" t="s">
        <v>130</v>
      </c>
      <c r="B192" s="41"/>
      <c r="C192" s="42"/>
      <c r="D192" s="198"/>
      <c r="E192" s="198"/>
      <c r="F192" s="198"/>
    </row>
    <row r="193" spans="1:6" ht="12.75">
      <c r="A193" s="212" t="s">
        <v>133</v>
      </c>
      <c r="B193" s="41">
        <v>3</v>
      </c>
      <c r="C193" s="42"/>
      <c r="D193" s="198"/>
      <c r="E193" s="198"/>
      <c r="F193" s="198"/>
    </row>
    <row r="194" spans="1:6" ht="12.75">
      <c r="A194" s="212" t="s">
        <v>136</v>
      </c>
      <c r="B194" s="41"/>
      <c r="C194" s="42"/>
      <c r="D194" s="198"/>
      <c r="E194" s="198"/>
      <c r="F194" s="198"/>
    </row>
    <row r="195" spans="1:6" ht="12.75">
      <c r="A195" s="212" t="s">
        <v>139</v>
      </c>
      <c r="B195" s="41"/>
      <c r="C195" s="42"/>
      <c r="D195" s="198"/>
      <c r="E195" s="198"/>
      <c r="F195" s="198"/>
    </row>
    <row r="196" spans="1:6" ht="13.5" customHeight="1">
      <c r="A196" s="210"/>
      <c r="B196" s="42"/>
      <c r="C196" s="42"/>
      <c r="D196" s="198"/>
      <c r="E196" s="198"/>
      <c r="F196" s="198"/>
    </row>
    <row r="197" spans="1:6" ht="14.25">
      <c r="A197" s="213" t="str">
        <f>'Aree di rischio per processi'!A35</f>
        <v>C.1.1.5 Deposito bilanci ed elenco soci</v>
      </c>
      <c r="B197" s="202"/>
      <c r="C197" s="202"/>
      <c r="D197" s="202"/>
      <c r="E197" s="202"/>
      <c r="F197" s="202"/>
    </row>
    <row r="198" spans="1:6" ht="12.75" customHeight="1">
      <c r="A198" s="394" t="s">
        <v>194</v>
      </c>
      <c r="B198" s="395"/>
      <c r="C198" s="40"/>
      <c r="D198" s="395" t="s">
        <v>195</v>
      </c>
      <c r="E198" s="395"/>
      <c r="F198" s="40"/>
    </row>
    <row r="199" spans="1:6" ht="12.75">
      <c r="A199" s="394"/>
      <c r="B199" s="395"/>
      <c r="C199" s="40"/>
      <c r="D199" s="395"/>
      <c r="E199" s="395"/>
      <c r="F199" s="40"/>
    </row>
    <row r="200" spans="1:6" ht="12.75">
      <c r="A200" s="207" t="s">
        <v>120</v>
      </c>
      <c r="B200" s="39"/>
      <c r="C200" s="40"/>
      <c r="D200" s="35" t="s">
        <v>121</v>
      </c>
      <c r="E200" s="39"/>
      <c r="F200" s="40"/>
    </row>
    <row r="201" spans="1:6" ht="102">
      <c r="A201" s="208" t="s">
        <v>122</v>
      </c>
      <c r="B201" s="39"/>
      <c r="C201" s="40"/>
      <c r="D201" s="36" t="s">
        <v>123</v>
      </c>
      <c r="E201" s="39"/>
      <c r="F201" s="40"/>
    </row>
    <row r="202" spans="1:6" ht="12.75">
      <c r="A202" s="209" t="s">
        <v>125</v>
      </c>
      <c r="B202" s="41">
        <v>1</v>
      </c>
      <c r="C202" s="40"/>
      <c r="D202" s="41" t="s">
        <v>126</v>
      </c>
      <c r="E202" s="41"/>
      <c r="F202" s="40"/>
    </row>
    <row r="203" spans="1:6" ht="12.75">
      <c r="A203" s="209" t="s">
        <v>196</v>
      </c>
      <c r="B203" s="41"/>
      <c r="C203" s="40"/>
      <c r="D203" s="41" t="s">
        <v>129</v>
      </c>
      <c r="E203" s="41">
        <v>2</v>
      </c>
      <c r="F203" s="40"/>
    </row>
    <row r="204" spans="1:6" ht="12.75">
      <c r="A204" s="209" t="s">
        <v>197</v>
      </c>
      <c r="B204" s="41"/>
      <c r="C204" s="40"/>
      <c r="D204" s="41" t="s">
        <v>132</v>
      </c>
      <c r="E204" s="41"/>
      <c r="F204" s="40"/>
    </row>
    <row r="205" spans="1:6" ht="25.5">
      <c r="A205" s="209" t="s">
        <v>134</v>
      </c>
      <c r="B205" s="41"/>
      <c r="C205" s="40"/>
      <c r="D205" s="41" t="s">
        <v>135</v>
      </c>
      <c r="E205" s="41"/>
      <c r="F205" s="40"/>
    </row>
    <row r="206" spans="1:6" ht="12.75">
      <c r="A206" s="209" t="s">
        <v>137</v>
      </c>
      <c r="B206" s="41"/>
      <c r="C206" s="40"/>
      <c r="D206" s="41" t="s">
        <v>138</v>
      </c>
      <c r="E206" s="41"/>
      <c r="F206" s="40"/>
    </row>
    <row r="207" spans="1:6" ht="12.75">
      <c r="A207" s="210"/>
      <c r="B207" s="42"/>
      <c r="C207" s="42"/>
      <c r="D207" s="42"/>
      <c r="E207" s="42"/>
      <c r="F207" s="42"/>
    </row>
    <row r="208" spans="1:6" ht="12.75">
      <c r="A208" s="207" t="s">
        <v>140</v>
      </c>
      <c r="B208" s="39"/>
      <c r="C208" s="42"/>
      <c r="D208" s="35" t="s">
        <v>141</v>
      </c>
      <c r="E208" s="39"/>
      <c r="F208" s="42"/>
    </row>
    <row r="209" spans="1:6" ht="76.5">
      <c r="A209" s="211" t="s">
        <v>142</v>
      </c>
      <c r="B209" s="39"/>
      <c r="C209" s="42"/>
      <c r="D209" s="36" t="s">
        <v>143</v>
      </c>
      <c r="E209" s="39"/>
      <c r="F209" s="42"/>
    </row>
    <row r="210" spans="1:6" ht="12.75">
      <c r="A210" s="212" t="s">
        <v>144</v>
      </c>
      <c r="B210" s="41"/>
      <c r="C210" s="42"/>
      <c r="D210" s="41" t="s">
        <v>145</v>
      </c>
      <c r="E210" s="41">
        <v>1</v>
      </c>
      <c r="F210" s="42"/>
    </row>
    <row r="211" spans="1:6" ht="12.75">
      <c r="A211" s="212" t="s">
        <v>146</v>
      </c>
      <c r="B211" s="41">
        <v>5</v>
      </c>
      <c r="C211" s="42"/>
      <c r="D211" s="41" t="s">
        <v>147</v>
      </c>
      <c r="E211" s="41"/>
      <c r="F211" s="42"/>
    </row>
    <row r="212" spans="1:6" ht="12.75">
      <c r="A212" s="210"/>
      <c r="B212" s="42"/>
      <c r="C212" s="42"/>
      <c r="D212" s="42"/>
      <c r="E212" s="42"/>
      <c r="F212" s="42"/>
    </row>
    <row r="213" spans="1:6" ht="12.75">
      <c r="A213" s="207" t="s">
        <v>148</v>
      </c>
      <c r="B213" s="39"/>
      <c r="C213" s="42"/>
      <c r="D213" s="35" t="s">
        <v>149</v>
      </c>
      <c r="E213" s="39"/>
      <c r="F213" s="42"/>
    </row>
    <row r="214" spans="1:6" ht="38.25">
      <c r="A214" s="211" t="s">
        <v>150</v>
      </c>
      <c r="B214" s="39"/>
      <c r="C214" s="42"/>
      <c r="D214" s="36" t="s">
        <v>151</v>
      </c>
      <c r="E214" s="39"/>
      <c r="F214" s="42"/>
    </row>
    <row r="215" spans="1:6" ht="12.75">
      <c r="A215" s="212" t="s">
        <v>152</v>
      </c>
      <c r="B215" s="41">
        <v>1</v>
      </c>
      <c r="C215" s="42"/>
      <c r="D215" s="41" t="s">
        <v>145</v>
      </c>
      <c r="E215" s="41"/>
      <c r="F215" s="42"/>
    </row>
    <row r="216" spans="1:6" ht="12.75">
      <c r="A216" s="212" t="s">
        <v>153</v>
      </c>
      <c r="B216" s="41"/>
      <c r="C216" s="42"/>
      <c r="D216" s="41" t="s">
        <v>154</v>
      </c>
      <c r="E216" s="41">
        <v>1</v>
      </c>
      <c r="F216" s="42"/>
    </row>
    <row r="217" spans="1:6" ht="12.75">
      <c r="A217" s="212" t="s">
        <v>155</v>
      </c>
      <c r="B217" s="41"/>
      <c r="C217" s="42"/>
      <c r="D217" s="41" t="s">
        <v>156</v>
      </c>
      <c r="E217" s="41"/>
      <c r="F217" s="42"/>
    </row>
    <row r="218" spans="1:6" ht="12.75">
      <c r="A218" s="212"/>
      <c r="B218" s="41"/>
      <c r="C218" s="42"/>
      <c r="D218" s="41" t="s">
        <v>157</v>
      </c>
      <c r="E218" s="41"/>
      <c r="F218" s="42"/>
    </row>
    <row r="219" spans="1:6" ht="12.75">
      <c r="A219" s="212"/>
      <c r="B219" s="41"/>
      <c r="C219" s="42"/>
      <c r="D219" s="41" t="s">
        <v>158</v>
      </c>
      <c r="E219" s="41"/>
      <c r="F219" s="42"/>
    </row>
    <row r="220" spans="1:6" ht="12.75">
      <c r="A220" s="212"/>
      <c r="B220" s="41"/>
      <c r="C220" s="42"/>
      <c r="D220" s="38" t="s">
        <v>159</v>
      </c>
      <c r="E220" s="38"/>
      <c r="F220" s="42"/>
    </row>
    <row r="221" spans="1:6" ht="12.75">
      <c r="A221" s="210"/>
      <c r="B221" s="42"/>
      <c r="C221" s="42"/>
      <c r="D221" s="42"/>
      <c r="E221" s="42"/>
      <c r="F221" s="42"/>
    </row>
    <row r="222" spans="1:6" ht="12.75">
      <c r="A222" s="207" t="s">
        <v>160</v>
      </c>
      <c r="B222" s="39"/>
      <c r="C222" s="42"/>
      <c r="D222" s="35" t="s">
        <v>161</v>
      </c>
      <c r="E222" s="39"/>
      <c r="F222" s="42"/>
    </row>
    <row r="223" spans="1:6" ht="51">
      <c r="A223" s="211" t="s">
        <v>162</v>
      </c>
      <c r="B223" s="39"/>
      <c r="C223" s="42"/>
      <c r="D223" s="36" t="s">
        <v>163</v>
      </c>
      <c r="E223" s="39"/>
      <c r="F223" s="42"/>
    </row>
    <row r="224" spans="1:6" ht="12.75">
      <c r="A224" s="212" t="s">
        <v>164</v>
      </c>
      <c r="B224" s="41"/>
      <c r="C224" s="42"/>
      <c r="D224" s="41" t="s">
        <v>165</v>
      </c>
      <c r="E224" s="41"/>
      <c r="F224" s="42"/>
    </row>
    <row r="225" spans="1:6" ht="25.5">
      <c r="A225" s="209" t="s">
        <v>166</v>
      </c>
      <c r="B225" s="41">
        <v>3</v>
      </c>
      <c r="C225" s="42"/>
      <c r="D225" s="41" t="s">
        <v>199</v>
      </c>
      <c r="E225" s="41"/>
      <c r="F225" s="42"/>
    </row>
    <row r="226" spans="1:6" ht="25.5">
      <c r="A226" s="209" t="s">
        <v>168</v>
      </c>
      <c r="B226" s="41"/>
      <c r="C226" s="42"/>
      <c r="D226" s="43" t="s">
        <v>169</v>
      </c>
      <c r="E226" s="41"/>
      <c r="F226" s="42"/>
    </row>
    <row r="227" spans="1:6" ht="12.75">
      <c r="A227" s="212"/>
      <c r="B227" s="41"/>
      <c r="C227" s="42"/>
      <c r="D227" s="41" t="s">
        <v>170</v>
      </c>
      <c r="E227" s="41"/>
      <c r="F227" s="42"/>
    </row>
    <row r="228" spans="1:6" ht="12.75">
      <c r="A228" s="212"/>
      <c r="B228" s="41"/>
      <c r="C228" s="42"/>
      <c r="D228" s="41" t="s">
        <v>171</v>
      </c>
      <c r="E228" s="41">
        <v>5</v>
      </c>
      <c r="F228" s="42"/>
    </row>
    <row r="229" spans="1:6" ht="12.75">
      <c r="A229" s="210"/>
      <c r="B229" s="42"/>
      <c r="C229" s="42"/>
      <c r="D229" s="42"/>
      <c r="E229" s="42"/>
      <c r="F229" s="42"/>
    </row>
    <row r="230" spans="1:6" ht="12.75">
      <c r="A230" s="207" t="s">
        <v>172</v>
      </c>
      <c r="B230" s="39"/>
      <c r="C230" s="42"/>
      <c r="D230" s="391"/>
      <c r="E230" s="391"/>
      <c r="F230" s="391"/>
    </row>
    <row r="231" spans="1:6" ht="51">
      <c r="A231" s="211" t="s">
        <v>173</v>
      </c>
      <c r="B231" s="39"/>
      <c r="C231" s="42"/>
      <c r="D231" s="391"/>
      <c r="E231" s="391"/>
      <c r="F231" s="391"/>
    </row>
    <row r="232" spans="1:6" ht="12.75">
      <c r="A232" s="212" t="s">
        <v>145</v>
      </c>
      <c r="B232" s="41">
        <v>1</v>
      </c>
      <c r="C232" s="42"/>
      <c r="D232" s="391"/>
      <c r="E232" s="391"/>
      <c r="F232" s="391"/>
    </row>
    <row r="233" spans="1:6" ht="12.75">
      <c r="A233" s="212" t="s">
        <v>147</v>
      </c>
      <c r="B233" s="41"/>
      <c r="C233" s="42"/>
      <c r="D233" s="391"/>
      <c r="E233" s="391"/>
      <c r="F233" s="391"/>
    </row>
    <row r="234" spans="1:6" ht="13.5" customHeight="1">
      <c r="A234" s="210"/>
      <c r="B234" s="42"/>
      <c r="C234" s="42"/>
      <c r="D234" s="198"/>
      <c r="E234" s="198"/>
      <c r="F234" s="198"/>
    </row>
    <row r="235" spans="1:6" ht="12.75">
      <c r="A235" s="392" t="s">
        <v>434</v>
      </c>
      <c r="B235" s="393"/>
      <c r="C235" s="42"/>
      <c r="D235" s="198"/>
      <c r="E235" s="198"/>
      <c r="F235" s="198"/>
    </row>
    <row r="236" spans="1:6" ht="6" customHeight="1">
      <c r="A236" s="392"/>
      <c r="B236" s="393"/>
      <c r="C236" s="42"/>
      <c r="D236" s="198"/>
      <c r="E236" s="198"/>
      <c r="F236" s="198"/>
    </row>
    <row r="237" spans="1:6" ht="12.75" hidden="1">
      <c r="A237" s="207"/>
      <c r="B237" s="39"/>
      <c r="C237" s="42"/>
      <c r="D237" s="198"/>
      <c r="E237" s="198"/>
      <c r="F237" s="198"/>
    </row>
    <row r="238" spans="1:6" ht="6.75" customHeight="1">
      <c r="A238" s="207"/>
      <c r="B238" s="39"/>
      <c r="C238" s="42"/>
      <c r="D238" s="198"/>
      <c r="E238" s="198"/>
      <c r="F238" s="198"/>
    </row>
    <row r="239" spans="1:6" ht="25.5">
      <c r="A239" s="211" t="s">
        <v>124</v>
      </c>
      <c r="B239" s="39"/>
      <c r="C239" s="42"/>
      <c r="D239" s="198"/>
      <c r="E239" s="198"/>
      <c r="F239" s="198"/>
    </row>
    <row r="240" spans="1:6" ht="12.75">
      <c r="A240" s="212" t="s">
        <v>127</v>
      </c>
      <c r="B240" s="41">
        <v>1</v>
      </c>
      <c r="C240" s="42"/>
      <c r="D240" s="198"/>
      <c r="E240" s="198"/>
      <c r="F240" s="198"/>
    </row>
    <row r="241" spans="1:6" ht="12.75">
      <c r="A241" s="212" t="s">
        <v>130</v>
      </c>
      <c r="B241" s="41"/>
      <c r="C241" s="42"/>
      <c r="D241" s="198"/>
      <c r="E241" s="198"/>
      <c r="F241" s="198"/>
    </row>
    <row r="242" spans="1:6" ht="12.75">
      <c r="A242" s="212" t="s">
        <v>133</v>
      </c>
      <c r="B242" s="41"/>
      <c r="C242" s="42"/>
      <c r="D242" s="198"/>
      <c r="E242" s="198"/>
      <c r="F242" s="198"/>
    </row>
    <row r="243" spans="1:6" ht="12.75">
      <c r="A243" s="212" t="s">
        <v>136</v>
      </c>
      <c r="B243" s="41"/>
      <c r="C243" s="42"/>
      <c r="D243" s="198"/>
      <c r="E243" s="198"/>
      <c r="F243" s="198"/>
    </row>
    <row r="244" spans="1:6" ht="12.75">
      <c r="A244" s="212" t="s">
        <v>139</v>
      </c>
      <c r="B244" s="41"/>
      <c r="C244" s="42"/>
      <c r="D244" s="198"/>
      <c r="E244" s="198"/>
      <c r="F244" s="198"/>
    </row>
    <row r="245" spans="1:6" ht="13.5" customHeight="1">
      <c r="A245" s="210"/>
      <c r="B245" s="42"/>
      <c r="C245" s="42"/>
      <c r="D245" s="198"/>
      <c r="E245" s="198"/>
      <c r="F245" s="198"/>
    </row>
    <row r="246" spans="1:6" ht="14.25">
      <c r="A246" s="213" t="str">
        <f>'Aree di rischio per processi'!A36</f>
        <v>C.1.1.6 Attività di sportello (front office)</v>
      </c>
      <c r="B246" s="202"/>
      <c r="C246" s="202"/>
      <c r="D246" s="202"/>
      <c r="E246" s="202"/>
      <c r="F246" s="202"/>
    </row>
    <row r="247" spans="1:6" ht="12.75" customHeight="1">
      <c r="A247" s="394" t="s">
        <v>194</v>
      </c>
      <c r="B247" s="395"/>
      <c r="C247" s="40"/>
      <c r="D247" s="395" t="s">
        <v>195</v>
      </c>
      <c r="E247" s="395"/>
      <c r="F247" s="40"/>
    </row>
    <row r="248" spans="1:6" ht="12.75">
      <c r="A248" s="394"/>
      <c r="B248" s="395"/>
      <c r="C248" s="40"/>
      <c r="D248" s="395"/>
      <c r="E248" s="395"/>
      <c r="F248" s="40"/>
    </row>
    <row r="249" spans="1:6" ht="12.75">
      <c r="A249" s="207" t="s">
        <v>120</v>
      </c>
      <c r="B249" s="39"/>
      <c r="C249" s="40"/>
      <c r="D249" s="35" t="s">
        <v>121</v>
      </c>
      <c r="E249" s="39"/>
      <c r="F249" s="40"/>
    </row>
    <row r="250" spans="1:6" ht="102">
      <c r="A250" s="208" t="s">
        <v>122</v>
      </c>
      <c r="B250" s="39"/>
      <c r="C250" s="40"/>
      <c r="D250" s="36" t="s">
        <v>123</v>
      </c>
      <c r="E250" s="39"/>
      <c r="F250" s="40"/>
    </row>
    <row r="251" spans="1:6" ht="12.75">
      <c r="A251" s="209" t="s">
        <v>125</v>
      </c>
      <c r="B251" s="41"/>
      <c r="C251" s="40"/>
      <c r="D251" s="41" t="s">
        <v>126</v>
      </c>
      <c r="E251" s="41"/>
      <c r="F251" s="40"/>
    </row>
    <row r="252" spans="1:6" ht="12.75">
      <c r="A252" s="209" t="s">
        <v>196</v>
      </c>
      <c r="B252" s="41">
        <v>2</v>
      </c>
      <c r="C252" s="40"/>
      <c r="D252" s="41" t="s">
        <v>129</v>
      </c>
      <c r="E252" s="41"/>
      <c r="F252" s="40"/>
    </row>
    <row r="253" spans="1:6" ht="12.75">
      <c r="A253" s="209" t="s">
        <v>197</v>
      </c>
      <c r="B253" s="41"/>
      <c r="C253" s="40"/>
      <c r="D253" s="41" t="s">
        <v>132</v>
      </c>
      <c r="E253" s="41">
        <v>3</v>
      </c>
      <c r="F253" s="40"/>
    </row>
    <row r="254" spans="1:6" ht="25.5">
      <c r="A254" s="209" t="s">
        <v>134</v>
      </c>
      <c r="B254" s="41"/>
      <c r="C254" s="40"/>
      <c r="D254" s="41" t="s">
        <v>135</v>
      </c>
      <c r="E254" s="41"/>
      <c r="F254" s="40"/>
    </row>
    <row r="255" spans="1:6" ht="12.75">
      <c r="A255" s="209" t="s">
        <v>137</v>
      </c>
      <c r="B255" s="41"/>
      <c r="C255" s="40"/>
      <c r="D255" s="41" t="s">
        <v>138</v>
      </c>
      <c r="E255" s="41"/>
      <c r="F255" s="40"/>
    </row>
    <row r="256" spans="1:6" ht="12.75">
      <c r="A256" s="210"/>
      <c r="B256" s="42"/>
      <c r="C256" s="42"/>
      <c r="D256" s="42"/>
      <c r="E256" s="42"/>
      <c r="F256" s="42"/>
    </row>
    <row r="257" spans="1:6" ht="12.75">
      <c r="A257" s="207" t="s">
        <v>140</v>
      </c>
      <c r="B257" s="39"/>
      <c r="C257" s="42"/>
      <c r="D257" s="35" t="s">
        <v>141</v>
      </c>
      <c r="E257" s="39"/>
      <c r="F257" s="42"/>
    </row>
    <row r="258" spans="1:6" ht="76.5">
      <c r="A258" s="211" t="s">
        <v>142</v>
      </c>
      <c r="B258" s="39"/>
      <c r="C258" s="42"/>
      <c r="D258" s="36" t="s">
        <v>143</v>
      </c>
      <c r="E258" s="39"/>
      <c r="F258" s="42"/>
    </row>
    <row r="259" spans="1:6" ht="12.75">
      <c r="A259" s="212" t="s">
        <v>144</v>
      </c>
      <c r="B259" s="41"/>
      <c r="C259" s="42"/>
      <c r="D259" s="41" t="s">
        <v>145</v>
      </c>
      <c r="E259" s="41">
        <v>1</v>
      </c>
      <c r="F259" s="42"/>
    </row>
    <row r="260" spans="1:6" ht="12.75">
      <c r="A260" s="212" t="s">
        <v>146</v>
      </c>
      <c r="B260" s="41">
        <v>5</v>
      </c>
      <c r="C260" s="42"/>
      <c r="D260" s="41" t="s">
        <v>147</v>
      </c>
      <c r="E260" s="41"/>
      <c r="F260" s="42"/>
    </row>
    <row r="261" spans="1:6" ht="12.75">
      <c r="A261" s="210"/>
      <c r="B261" s="42"/>
      <c r="C261" s="42"/>
      <c r="D261" s="42"/>
      <c r="E261" s="42"/>
      <c r="F261" s="42"/>
    </row>
    <row r="262" spans="1:6" ht="12.75">
      <c r="A262" s="207" t="s">
        <v>148</v>
      </c>
      <c r="B262" s="39"/>
      <c r="C262" s="42"/>
      <c r="D262" s="35" t="s">
        <v>149</v>
      </c>
      <c r="E262" s="39"/>
      <c r="F262" s="42"/>
    </row>
    <row r="263" spans="1:6" ht="38.25">
      <c r="A263" s="211" t="s">
        <v>150</v>
      </c>
      <c r="B263" s="39"/>
      <c r="C263" s="42"/>
      <c r="D263" s="36" t="s">
        <v>151</v>
      </c>
      <c r="E263" s="39"/>
      <c r="F263" s="42"/>
    </row>
    <row r="264" spans="1:6" ht="12.75">
      <c r="A264" s="212" t="s">
        <v>152</v>
      </c>
      <c r="B264" s="41">
        <v>1</v>
      </c>
      <c r="C264" s="42"/>
      <c r="D264" s="41" t="s">
        <v>145</v>
      </c>
      <c r="E264" s="41"/>
      <c r="F264" s="42"/>
    </row>
    <row r="265" spans="1:6" ht="12.75">
      <c r="A265" s="212" t="s">
        <v>153</v>
      </c>
      <c r="B265" s="41"/>
      <c r="C265" s="42"/>
      <c r="D265" s="41" t="s">
        <v>154</v>
      </c>
      <c r="E265" s="41">
        <v>1</v>
      </c>
      <c r="F265" s="42"/>
    </row>
    <row r="266" spans="1:6" ht="12.75">
      <c r="A266" s="212" t="s">
        <v>155</v>
      </c>
      <c r="B266" s="41"/>
      <c r="C266" s="42"/>
      <c r="D266" s="41" t="s">
        <v>156</v>
      </c>
      <c r="E266" s="41"/>
      <c r="F266" s="42"/>
    </row>
    <row r="267" spans="1:6" ht="12.75">
      <c r="A267" s="212"/>
      <c r="B267" s="41"/>
      <c r="C267" s="42"/>
      <c r="D267" s="41" t="s">
        <v>157</v>
      </c>
      <c r="E267" s="41"/>
      <c r="F267" s="42"/>
    </row>
    <row r="268" spans="1:6" ht="12.75">
      <c r="A268" s="212"/>
      <c r="B268" s="41"/>
      <c r="C268" s="42"/>
      <c r="D268" s="41" t="s">
        <v>158</v>
      </c>
      <c r="E268" s="41"/>
      <c r="F268" s="42"/>
    </row>
    <row r="269" spans="1:6" ht="12.75">
      <c r="A269" s="212"/>
      <c r="B269" s="41"/>
      <c r="C269" s="42"/>
      <c r="D269" s="38" t="s">
        <v>159</v>
      </c>
      <c r="E269" s="38"/>
      <c r="F269" s="42"/>
    </row>
    <row r="270" spans="1:6" ht="12.75">
      <c r="A270" s="210"/>
      <c r="B270" s="42"/>
      <c r="C270" s="42"/>
      <c r="D270" s="42"/>
      <c r="E270" s="42"/>
      <c r="F270" s="42"/>
    </row>
    <row r="271" spans="1:6" ht="12.75">
      <c r="A271" s="207" t="s">
        <v>160</v>
      </c>
      <c r="B271" s="39"/>
      <c r="C271" s="42"/>
      <c r="D271" s="35" t="s">
        <v>161</v>
      </c>
      <c r="E271" s="39"/>
      <c r="F271" s="42"/>
    </row>
    <row r="272" spans="1:6" ht="51">
      <c r="A272" s="211" t="s">
        <v>162</v>
      </c>
      <c r="B272" s="39"/>
      <c r="C272" s="42"/>
      <c r="D272" s="36" t="s">
        <v>163</v>
      </c>
      <c r="E272" s="39"/>
      <c r="F272" s="42"/>
    </row>
    <row r="273" spans="1:6" ht="12.75">
      <c r="A273" s="212" t="s">
        <v>164</v>
      </c>
      <c r="B273" s="41"/>
      <c r="C273" s="42"/>
      <c r="D273" s="41" t="s">
        <v>165</v>
      </c>
      <c r="E273" s="41"/>
      <c r="F273" s="42"/>
    </row>
    <row r="274" spans="1:6" ht="25.5">
      <c r="A274" s="209" t="s">
        <v>166</v>
      </c>
      <c r="B274" s="41">
        <v>3</v>
      </c>
      <c r="C274" s="42"/>
      <c r="D274" s="41" t="s">
        <v>199</v>
      </c>
      <c r="E274" s="41"/>
      <c r="F274" s="42"/>
    </row>
    <row r="275" spans="1:6" ht="25.5">
      <c r="A275" s="209" t="s">
        <v>168</v>
      </c>
      <c r="B275" s="41"/>
      <c r="C275" s="42"/>
      <c r="D275" s="43" t="s">
        <v>169</v>
      </c>
      <c r="E275" s="41"/>
      <c r="F275" s="42"/>
    </row>
    <row r="276" spans="1:6" ht="12.75">
      <c r="A276" s="212"/>
      <c r="B276" s="41"/>
      <c r="C276" s="42"/>
      <c r="D276" s="41" t="s">
        <v>170</v>
      </c>
      <c r="E276" s="41"/>
      <c r="F276" s="42"/>
    </row>
    <row r="277" spans="1:6" ht="12.75">
      <c r="A277" s="212"/>
      <c r="B277" s="41"/>
      <c r="C277" s="42"/>
      <c r="D277" s="41" t="s">
        <v>171</v>
      </c>
      <c r="E277" s="41">
        <v>5</v>
      </c>
      <c r="F277" s="42"/>
    </row>
    <row r="278" spans="1:6" ht="12.75">
      <c r="A278" s="210"/>
      <c r="B278" s="42"/>
      <c r="C278" s="42"/>
      <c r="D278" s="42"/>
      <c r="E278" s="42"/>
      <c r="F278" s="42"/>
    </row>
    <row r="279" spans="1:6" ht="12.75">
      <c r="A279" s="207" t="s">
        <v>172</v>
      </c>
      <c r="B279" s="39"/>
      <c r="C279" s="42"/>
      <c r="D279" s="391"/>
      <c r="E279" s="391"/>
      <c r="F279" s="391"/>
    </row>
    <row r="280" spans="1:6" ht="51">
      <c r="A280" s="211" t="s">
        <v>173</v>
      </c>
      <c r="B280" s="39"/>
      <c r="C280" s="42"/>
      <c r="D280" s="391"/>
      <c r="E280" s="391"/>
      <c r="F280" s="391"/>
    </row>
    <row r="281" spans="1:6" ht="12.75">
      <c r="A281" s="212" t="s">
        <v>145</v>
      </c>
      <c r="B281" s="41">
        <v>1</v>
      </c>
      <c r="C281" s="42"/>
      <c r="D281" s="391"/>
      <c r="E281" s="391"/>
      <c r="F281" s="391"/>
    </row>
    <row r="282" spans="1:6" ht="12.75">
      <c r="A282" s="212" t="s">
        <v>147</v>
      </c>
      <c r="B282" s="41"/>
      <c r="C282" s="42"/>
      <c r="D282" s="391"/>
      <c r="E282" s="391"/>
      <c r="F282" s="391"/>
    </row>
    <row r="283" spans="1:6" ht="13.5" customHeight="1">
      <c r="A283" s="210"/>
      <c r="B283" s="42"/>
      <c r="C283" s="42"/>
      <c r="D283" s="198"/>
      <c r="E283" s="198"/>
      <c r="F283" s="198"/>
    </row>
    <row r="284" spans="1:6" ht="12.75">
      <c r="A284" s="392" t="s">
        <v>434</v>
      </c>
      <c r="B284" s="393"/>
      <c r="C284" s="42"/>
      <c r="D284" s="198"/>
      <c r="E284" s="198"/>
      <c r="F284" s="198"/>
    </row>
    <row r="285" spans="1:6" ht="6" customHeight="1">
      <c r="A285" s="392"/>
      <c r="B285" s="393"/>
      <c r="C285" s="42"/>
      <c r="D285" s="198"/>
      <c r="E285" s="198"/>
      <c r="F285" s="198"/>
    </row>
    <row r="286" spans="1:6" ht="12.75" hidden="1">
      <c r="A286" s="207"/>
      <c r="B286" s="39"/>
      <c r="C286" s="42"/>
      <c r="D286" s="198"/>
      <c r="E286" s="198"/>
      <c r="F286" s="198"/>
    </row>
    <row r="287" spans="1:6" ht="6.75" customHeight="1">
      <c r="A287" s="207"/>
      <c r="B287" s="39"/>
      <c r="C287" s="42"/>
      <c r="D287" s="198"/>
      <c r="E287" s="198"/>
      <c r="F287" s="198"/>
    </row>
    <row r="288" spans="1:6" ht="25.5">
      <c r="A288" s="211" t="s">
        <v>124</v>
      </c>
      <c r="B288" s="39"/>
      <c r="C288" s="42"/>
      <c r="D288" s="198"/>
      <c r="E288" s="198"/>
      <c r="F288" s="198"/>
    </row>
    <row r="289" spans="1:6" ht="12.75">
      <c r="A289" s="212" t="s">
        <v>127</v>
      </c>
      <c r="B289" s="41"/>
      <c r="C289" s="42"/>
      <c r="D289" s="198"/>
      <c r="E289" s="198"/>
      <c r="F289" s="198"/>
    </row>
    <row r="290" spans="1:6" ht="12.75">
      <c r="A290" s="212" t="s">
        <v>130</v>
      </c>
      <c r="B290" s="41"/>
      <c r="C290" s="42"/>
      <c r="D290" s="198"/>
      <c r="E290" s="198"/>
      <c r="F290" s="198"/>
    </row>
    <row r="291" spans="1:6" ht="12.75">
      <c r="A291" s="212" t="s">
        <v>133</v>
      </c>
      <c r="B291" s="41"/>
      <c r="C291" s="42"/>
      <c r="D291" s="198"/>
      <c r="E291" s="198"/>
      <c r="F291" s="198"/>
    </row>
    <row r="292" spans="1:6" ht="12.75">
      <c r="A292" s="212" t="s">
        <v>136</v>
      </c>
      <c r="B292" s="41">
        <v>4</v>
      </c>
      <c r="C292" s="42"/>
      <c r="D292" s="198"/>
      <c r="E292" s="198"/>
      <c r="F292" s="198"/>
    </row>
    <row r="293" spans="1:6" ht="12.75">
      <c r="A293" s="212" t="s">
        <v>139</v>
      </c>
      <c r="B293" s="41"/>
      <c r="C293" s="42"/>
      <c r="D293" s="198"/>
      <c r="E293" s="198"/>
      <c r="F293" s="198"/>
    </row>
    <row r="294" spans="1:6" ht="13.5" customHeight="1">
      <c r="A294" s="210"/>
      <c r="B294" s="42"/>
      <c r="C294" s="42"/>
      <c r="D294" s="198"/>
      <c r="E294" s="198"/>
      <c r="F294" s="198"/>
    </row>
    <row r="295" spans="1:6" ht="14.25">
      <c r="A295" s="213" t="str">
        <f>'Aree di rischio per processi'!A37</f>
        <v>C.1.1.8 Esame di idoneità abilitanti per l’iscrizione in alcuni ruoli</v>
      </c>
      <c r="B295" s="202"/>
      <c r="C295" s="202"/>
      <c r="D295" s="202"/>
      <c r="E295" s="202"/>
      <c r="F295" s="202"/>
    </row>
    <row r="296" spans="1:6" ht="12.75" customHeight="1">
      <c r="A296" s="394" t="s">
        <v>194</v>
      </c>
      <c r="B296" s="395"/>
      <c r="C296" s="40"/>
      <c r="D296" s="395" t="s">
        <v>195</v>
      </c>
      <c r="E296" s="395"/>
      <c r="F296" s="40"/>
    </row>
    <row r="297" spans="1:6" ht="12.75">
      <c r="A297" s="394"/>
      <c r="B297" s="395"/>
      <c r="C297" s="40"/>
      <c r="D297" s="395"/>
      <c r="E297" s="395"/>
      <c r="F297" s="40"/>
    </row>
    <row r="298" spans="1:6" ht="12.75">
      <c r="A298" s="207" t="s">
        <v>120</v>
      </c>
      <c r="B298" s="39"/>
      <c r="C298" s="40"/>
      <c r="D298" s="35" t="s">
        <v>121</v>
      </c>
      <c r="E298" s="39"/>
      <c r="F298" s="40"/>
    </row>
    <row r="299" spans="1:6" ht="102">
      <c r="A299" s="208" t="s">
        <v>122</v>
      </c>
      <c r="B299" s="39"/>
      <c r="C299" s="40"/>
      <c r="D299" s="36" t="s">
        <v>123</v>
      </c>
      <c r="E299" s="39"/>
      <c r="F299" s="40"/>
    </row>
    <row r="300" spans="1:6" ht="12.75">
      <c r="A300" s="209" t="s">
        <v>125</v>
      </c>
      <c r="B300" s="41"/>
      <c r="C300" s="40"/>
      <c r="D300" s="41" t="s">
        <v>126</v>
      </c>
      <c r="E300" s="41">
        <v>1</v>
      </c>
      <c r="F300" s="40"/>
    </row>
    <row r="301" spans="1:6" ht="12.75">
      <c r="A301" s="209" t="s">
        <v>128</v>
      </c>
      <c r="B301" s="41">
        <v>2</v>
      </c>
      <c r="C301" s="40"/>
      <c r="D301" s="41" t="s">
        <v>129</v>
      </c>
      <c r="E301" s="41"/>
      <c r="F301" s="40"/>
    </row>
    <row r="302" spans="1:6" ht="12.75">
      <c r="A302" s="209" t="s">
        <v>131</v>
      </c>
      <c r="B302" s="41"/>
      <c r="C302" s="40"/>
      <c r="D302" s="41" t="s">
        <v>132</v>
      </c>
      <c r="E302" s="41"/>
      <c r="F302" s="40"/>
    </row>
    <row r="303" spans="1:6" ht="25.5">
      <c r="A303" s="209" t="s">
        <v>134</v>
      </c>
      <c r="B303" s="41"/>
      <c r="C303" s="40"/>
      <c r="D303" s="41" t="s">
        <v>135</v>
      </c>
      <c r="E303" s="41"/>
      <c r="F303" s="40"/>
    </row>
    <row r="304" spans="1:6" ht="12.75">
      <c r="A304" s="209" t="s">
        <v>137</v>
      </c>
      <c r="B304" s="41"/>
      <c r="C304" s="40"/>
      <c r="D304" s="41" t="s">
        <v>138</v>
      </c>
      <c r="E304" s="41"/>
      <c r="F304" s="40"/>
    </row>
    <row r="305" spans="1:6" ht="12.75">
      <c r="A305" s="210"/>
      <c r="B305" s="42"/>
      <c r="C305" s="42"/>
      <c r="D305" s="42"/>
      <c r="E305" s="42"/>
      <c r="F305" s="42"/>
    </row>
    <row r="306" spans="1:6" ht="12.75">
      <c r="A306" s="207" t="s">
        <v>140</v>
      </c>
      <c r="B306" s="39"/>
      <c r="C306" s="42"/>
      <c r="D306" s="35" t="s">
        <v>141</v>
      </c>
      <c r="E306" s="39"/>
      <c r="F306" s="42"/>
    </row>
    <row r="307" spans="1:6" ht="76.5">
      <c r="A307" s="211" t="s">
        <v>142</v>
      </c>
      <c r="B307" s="39"/>
      <c r="C307" s="42"/>
      <c r="D307" s="36" t="s">
        <v>143</v>
      </c>
      <c r="E307" s="39"/>
      <c r="F307" s="42"/>
    </row>
    <row r="308" spans="1:6" ht="12.75">
      <c r="A308" s="212" t="s">
        <v>144</v>
      </c>
      <c r="B308" s="41"/>
      <c r="C308" s="42"/>
      <c r="D308" s="41" t="s">
        <v>145</v>
      </c>
      <c r="E308" s="41">
        <v>1</v>
      </c>
      <c r="F308" s="42"/>
    </row>
    <row r="309" spans="1:6" ht="12.75">
      <c r="A309" s="212" t="s">
        <v>146</v>
      </c>
      <c r="B309" s="41">
        <v>5</v>
      </c>
      <c r="C309" s="42"/>
      <c r="D309" s="41" t="s">
        <v>147</v>
      </c>
      <c r="E309" s="41"/>
      <c r="F309" s="42"/>
    </row>
    <row r="310" spans="1:6" ht="12.75">
      <c r="A310" s="210"/>
      <c r="B310" s="42"/>
      <c r="C310" s="42"/>
      <c r="D310" s="42"/>
      <c r="E310" s="42"/>
      <c r="F310" s="42"/>
    </row>
    <row r="311" spans="1:6" ht="12.75">
      <c r="A311" s="207" t="s">
        <v>148</v>
      </c>
      <c r="B311" s="39"/>
      <c r="C311" s="42"/>
      <c r="D311" s="35" t="s">
        <v>149</v>
      </c>
      <c r="E311" s="39"/>
      <c r="F311" s="42"/>
    </row>
    <row r="312" spans="1:6" ht="38.25">
      <c r="A312" s="211" t="s">
        <v>150</v>
      </c>
      <c r="B312" s="39"/>
      <c r="C312" s="42"/>
      <c r="D312" s="36" t="s">
        <v>151</v>
      </c>
      <c r="E312" s="39"/>
      <c r="F312" s="42"/>
    </row>
    <row r="313" spans="1:6" ht="12.75">
      <c r="A313" s="212" t="s">
        <v>152</v>
      </c>
      <c r="B313" s="41">
        <v>1</v>
      </c>
      <c r="C313" s="42"/>
      <c r="D313" s="41" t="s">
        <v>145</v>
      </c>
      <c r="E313" s="41"/>
      <c r="F313" s="42"/>
    </row>
    <row r="314" spans="1:6" ht="12.75">
      <c r="A314" s="212" t="s">
        <v>153</v>
      </c>
      <c r="B314" s="41"/>
      <c r="C314" s="42"/>
      <c r="D314" s="41" t="s">
        <v>154</v>
      </c>
      <c r="E314" s="41">
        <v>1</v>
      </c>
      <c r="F314" s="42"/>
    </row>
    <row r="315" spans="1:6" ht="12.75">
      <c r="A315" s="212" t="s">
        <v>155</v>
      </c>
      <c r="B315" s="41"/>
      <c r="C315" s="42"/>
      <c r="D315" s="41" t="s">
        <v>156</v>
      </c>
      <c r="E315" s="41"/>
      <c r="F315" s="42"/>
    </row>
    <row r="316" spans="1:6" ht="12.75">
      <c r="A316" s="212"/>
      <c r="B316" s="41"/>
      <c r="C316" s="42"/>
      <c r="D316" s="41" t="s">
        <v>157</v>
      </c>
      <c r="E316" s="41"/>
      <c r="F316" s="42"/>
    </row>
    <row r="317" spans="1:6" ht="12.75">
      <c r="A317" s="212"/>
      <c r="B317" s="41"/>
      <c r="C317" s="42"/>
      <c r="D317" s="41" t="s">
        <v>158</v>
      </c>
      <c r="E317" s="41"/>
      <c r="F317" s="42"/>
    </row>
    <row r="318" spans="1:6" ht="12.75">
      <c r="A318" s="212"/>
      <c r="B318" s="41"/>
      <c r="C318" s="42"/>
      <c r="D318" s="38" t="s">
        <v>159</v>
      </c>
      <c r="E318" s="38"/>
      <c r="F318" s="42"/>
    </row>
    <row r="319" spans="1:6" ht="12.75">
      <c r="A319" s="210"/>
      <c r="B319" s="42"/>
      <c r="C319" s="42"/>
      <c r="D319" s="42"/>
      <c r="E319" s="42"/>
      <c r="F319" s="42"/>
    </row>
    <row r="320" spans="1:6" ht="12.75">
      <c r="A320" s="207" t="s">
        <v>160</v>
      </c>
      <c r="B320" s="39"/>
      <c r="C320" s="42"/>
      <c r="D320" s="35" t="s">
        <v>161</v>
      </c>
      <c r="E320" s="39"/>
      <c r="F320" s="42"/>
    </row>
    <row r="321" spans="1:6" ht="51">
      <c r="A321" s="211" t="s">
        <v>162</v>
      </c>
      <c r="B321" s="39"/>
      <c r="C321" s="42"/>
      <c r="D321" s="36" t="s">
        <v>163</v>
      </c>
      <c r="E321" s="39"/>
      <c r="F321" s="42"/>
    </row>
    <row r="322" spans="1:6" ht="12.75">
      <c r="A322" s="212" t="s">
        <v>164</v>
      </c>
      <c r="B322" s="41"/>
      <c r="C322" s="42"/>
      <c r="D322" s="41" t="s">
        <v>165</v>
      </c>
      <c r="E322" s="41"/>
      <c r="F322" s="42"/>
    </row>
    <row r="323" spans="1:6" ht="25.5">
      <c r="A323" s="209" t="s">
        <v>166</v>
      </c>
      <c r="B323" s="41">
        <v>3</v>
      </c>
      <c r="C323" s="42"/>
      <c r="D323" s="41" t="s">
        <v>199</v>
      </c>
      <c r="E323" s="41"/>
      <c r="F323" s="42"/>
    </row>
    <row r="324" spans="1:6" ht="25.5">
      <c r="A324" s="209" t="s">
        <v>168</v>
      </c>
      <c r="B324" s="41"/>
      <c r="C324" s="42"/>
      <c r="D324" s="43" t="s">
        <v>169</v>
      </c>
      <c r="E324" s="41"/>
      <c r="F324" s="42"/>
    </row>
    <row r="325" spans="1:6" ht="12.75">
      <c r="A325" s="212"/>
      <c r="B325" s="41"/>
      <c r="C325" s="42"/>
      <c r="D325" s="41" t="s">
        <v>170</v>
      </c>
      <c r="E325" s="41"/>
      <c r="F325" s="42"/>
    </row>
    <row r="326" spans="1:6" ht="12.75">
      <c r="A326" s="212"/>
      <c r="B326" s="41"/>
      <c r="C326" s="42"/>
      <c r="D326" s="41" t="s">
        <v>171</v>
      </c>
      <c r="E326" s="41">
        <v>5</v>
      </c>
      <c r="F326" s="42"/>
    </row>
    <row r="327" spans="1:6" ht="12.75">
      <c r="A327" s="210"/>
      <c r="B327" s="42"/>
      <c r="C327" s="42"/>
      <c r="D327" s="42"/>
      <c r="E327" s="42"/>
      <c r="F327" s="42"/>
    </row>
    <row r="328" spans="1:6" ht="12.75">
      <c r="A328" s="207" t="s">
        <v>172</v>
      </c>
      <c r="B328" s="39"/>
      <c r="C328" s="42"/>
      <c r="D328" s="391"/>
      <c r="E328" s="391"/>
      <c r="F328" s="391"/>
    </row>
    <row r="329" spans="1:6" ht="51">
      <c r="A329" s="211" t="s">
        <v>173</v>
      </c>
      <c r="B329" s="39"/>
      <c r="C329" s="42"/>
      <c r="D329" s="391"/>
      <c r="E329" s="391"/>
      <c r="F329" s="391"/>
    </row>
    <row r="330" spans="1:6" ht="12.75">
      <c r="A330" s="212" t="s">
        <v>145</v>
      </c>
      <c r="B330" s="41">
        <v>1</v>
      </c>
      <c r="C330" s="42"/>
      <c r="D330" s="391"/>
      <c r="E330" s="391"/>
      <c r="F330" s="391"/>
    </row>
    <row r="331" spans="1:6" ht="12.75">
      <c r="A331" s="212" t="s">
        <v>147</v>
      </c>
      <c r="B331" s="41"/>
      <c r="C331" s="42"/>
      <c r="D331" s="391"/>
      <c r="E331" s="391"/>
      <c r="F331" s="391"/>
    </row>
    <row r="332" spans="1:6" ht="13.5" customHeight="1">
      <c r="A332" s="210"/>
      <c r="B332" s="42"/>
      <c r="C332" s="42"/>
      <c r="D332" s="198"/>
      <c r="E332" s="198"/>
      <c r="F332" s="198"/>
    </row>
    <row r="333" spans="1:6" ht="12.75">
      <c r="A333" s="392" t="s">
        <v>434</v>
      </c>
      <c r="B333" s="393"/>
      <c r="C333" s="42"/>
      <c r="D333" s="198"/>
      <c r="E333" s="198"/>
      <c r="F333" s="198"/>
    </row>
    <row r="334" spans="1:6" ht="6" customHeight="1">
      <c r="A334" s="392"/>
      <c r="B334" s="393"/>
      <c r="C334" s="42"/>
      <c r="D334" s="198"/>
      <c r="E334" s="198"/>
      <c r="F334" s="198"/>
    </row>
    <row r="335" spans="1:6" ht="12.75" hidden="1">
      <c r="A335" s="207"/>
      <c r="B335" s="39"/>
      <c r="C335" s="42"/>
      <c r="D335" s="198"/>
      <c r="E335" s="198"/>
      <c r="F335" s="198"/>
    </row>
    <row r="336" spans="1:6" ht="6.75" customHeight="1">
      <c r="A336" s="207"/>
      <c r="B336" s="39"/>
      <c r="C336" s="42"/>
      <c r="D336" s="198"/>
      <c r="E336" s="198"/>
      <c r="F336" s="198"/>
    </row>
    <row r="337" spans="1:6" ht="25.5">
      <c r="A337" s="211" t="s">
        <v>124</v>
      </c>
      <c r="B337" s="39"/>
      <c r="C337" s="42"/>
      <c r="D337" s="198"/>
      <c r="E337" s="198"/>
      <c r="F337" s="198"/>
    </row>
    <row r="338" spans="1:6" ht="12.75">
      <c r="A338" s="212" t="s">
        <v>127</v>
      </c>
      <c r="B338" s="41"/>
      <c r="C338" s="42"/>
      <c r="D338" s="198"/>
      <c r="E338" s="198"/>
      <c r="F338" s="198"/>
    </row>
    <row r="339" spans="1:6" ht="12.75">
      <c r="A339" s="212" t="s">
        <v>130</v>
      </c>
      <c r="B339" s="41"/>
      <c r="C339" s="42"/>
      <c r="D339" s="198"/>
      <c r="E339" s="198"/>
      <c r="F339" s="198"/>
    </row>
    <row r="340" spans="1:6" ht="12.75">
      <c r="A340" s="212" t="s">
        <v>133</v>
      </c>
      <c r="B340" s="41">
        <v>3</v>
      </c>
      <c r="C340" s="42"/>
      <c r="D340" s="198"/>
      <c r="E340" s="198"/>
      <c r="F340" s="198"/>
    </row>
    <row r="341" spans="1:6" ht="12.75">
      <c r="A341" s="212" t="s">
        <v>136</v>
      </c>
      <c r="B341" s="41"/>
      <c r="C341" s="42"/>
      <c r="D341" s="198"/>
      <c r="E341" s="198"/>
      <c r="F341" s="198"/>
    </row>
    <row r="342" spans="1:6" ht="12.75">
      <c r="A342" s="212" t="s">
        <v>139</v>
      </c>
      <c r="B342" s="41"/>
      <c r="C342" s="42"/>
      <c r="D342" s="198"/>
      <c r="E342" s="198"/>
      <c r="F342" s="198"/>
    </row>
    <row r="343" spans="1:6" ht="13.5" customHeight="1">
      <c r="A343" s="210"/>
      <c r="B343" s="42"/>
      <c r="C343" s="42"/>
      <c r="D343" s="198"/>
      <c r="E343" s="198"/>
      <c r="F343" s="198"/>
    </row>
    <row r="344" spans="1:6" ht="14.25">
      <c r="A344" s="213" t="str">
        <f>'Aree di rischio per processi'!A40</f>
        <v>C.2.1.1 Gestione istanze di cancellazione protesti</v>
      </c>
      <c r="B344" s="202"/>
      <c r="C344" s="202"/>
      <c r="D344" s="202"/>
      <c r="E344" s="202"/>
      <c r="F344" s="202"/>
    </row>
    <row r="345" spans="1:6" ht="12.75" customHeight="1">
      <c r="A345" s="394" t="s">
        <v>194</v>
      </c>
      <c r="B345" s="395"/>
      <c r="C345" s="40"/>
      <c r="D345" s="395" t="s">
        <v>195</v>
      </c>
      <c r="E345" s="395"/>
      <c r="F345" s="40"/>
    </row>
    <row r="346" spans="1:6" ht="12.75">
      <c r="A346" s="394"/>
      <c r="B346" s="395"/>
      <c r="C346" s="40"/>
      <c r="D346" s="395"/>
      <c r="E346" s="395"/>
      <c r="F346" s="40"/>
    </row>
    <row r="347" spans="1:6" ht="12.75">
      <c r="A347" s="207" t="s">
        <v>120</v>
      </c>
      <c r="B347" s="39"/>
      <c r="C347" s="40"/>
      <c r="D347" s="35" t="s">
        <v>121</v>
      </c>
      <c r="E347" s="39"/>
      <c r="F347" s="40"/>
    </row>
    <row r="348" spans="1:6" ht="102">
      <c r="A348" s="208" t="s">
        <v>122</v>
      </c>
      <c r="B348" s="39"/>
      <c r="C348" s="40"/>
      <c r="D348" s="36" t="s">
        <v>123</v>
      </c>
      <c r="E348" s="39"/>
      <c r="F348" s="40"/>
    </row>
    <row r="349" spans="1:6" ht="12.75">
      <c r="A349" s="209" t="s">
        <v>125</v>
      </c>
      <c r="B349" s="41"/>
      <c r="C349" s="40"/>
      <c r="D349" s="41" t="s">
        <v>126</v>
      </c>
      <c r="E349" s="41"/>
      <c r="F349" s="40"/>
    </row>
    <row r="350" spans="1:6" ht="12.75">
      <c r="A350" s="209" t="s">
        <v>196</v>
      </c>
      <c r="B350" s="41">
        <v>2</v>
      </c>
      <c r="C350" s="40"/>
      <c r="D350" s="41" t="s">
        <v>129</v>
      </c>
      <c r="E350" s="41"/>
      <c r="F350" s="40"/>
    </row>
    <row r="351" spans="1:6" ht="12.75">
      <c r="A351" s="209" t="s">
        <v>197</v>
      </c>
      <c r="B351" s="41"/>
      <c r="C351" s="40"/>
      <c r="D351" s="41" t="s">
        <v>132</v>
      </c>
      <c r="E351" s="41">
        <v>3</v>
      </c>
      <c r="F351" s="40"/>
    </row>
    <row r="352" spans="1:6" ht="25.5">
      <c r="A352" s="209" t="s">
        <v>134</v>
      </c>
      <c r="B352" s="41"/>
      <c r="C352" s="40"/>
      <c r="D352" s="41" t="s">
        <v>135</v>
      </c>
      <c r="E352" s="41"/>
      <c r="F352" s="40"/>
    </row>
    <row r="353" spans="1:6" ht="12.75">
      <c r="A353" s="209" t="s">
        <v>137</v>
      </c>
      <c r="B353" s="41"/>
      <c r="C353" s="40"/>
      <c r="D353" s="41" t="s">
        <v>138</v>
      </c>
      <c r="E353" s="41"/>
      <c r="F353" s="40"/>
    </row>
    <row r="354" spans="1:6" ht="12.75">
      <c r="A354" s="210"/>
      <c r="B354" s="42"/>
      <c r="C354" s="42"/>
      <c r="D354" s="42"/>
      <c r="E354" s="42"/>
      <c r="F354" s="42"/>
    </row>
    <row r="355" spans="1:6" ht="12.75">
      <c r="A355" s="207" t="s">
        <v>140</v>
      </c>
      <c r="B355" s="39"/>
      <c r="C355" s="42"/>
      <c r="D355" s="35" t="s">
        <v>141</v>
      </c>
      <c r="E355" s="39"/>
      <c r="F355" s="42"/>
    </row>
    <row r="356" spans="1:6" ht="76.5">
      <c r="A356" s="211" t="s">
        <v>142</v>
      </c>
      <c r="B356" s="39"/>
      <c r="C356" s="42"/>
      <c r="D356" s="36" t="s">
        <v>143</v>
      </c>
      <c r="E356" s="39"/>
      <c r="F356" s="42"/>
    </row>
    <row r="357" spans="1:6" ht="12.75">
      <c r="A357" s="212" t="s">
        <v>144</v>
      </c>
      <c r="B357" s="41"/>
      <c r="C357" s="42"/>
      <c r="D357" s="41" t="s">
        <v>145</v>
      </c>
      <c r="E357" s="41">
        <v>1</v>
      </c>
      <c r="F357" s="42"/>
    </row>
    <row r="358" spans="1:6" ht="12.75">
      <c r="A358" s="212" t="s">
        <v>146</v>
      </c>
      <c r="B358" s="41">
        <v>5</v>
      </c>
      <c r="C358" s="42"/>
      <c r="D358" s="41" t="s">
        <v>147</v>
      </c>
      <c r="E358" s="41"/>
      <c r="F358" s="42"/>
    </row>
    <row r="359" spans="1:6" ht="12.75">
      <c r="A359" s="210"/>
      <c r="B359" s="42"/>
      <c r="C359" s="42"/>
      <c r="D359" s="42"/>
      <c r="E359" s="42"/>
      <c r="F359" s="42"/>
    </row>
    <row r="360" spans="1:6" ht="12.75">
      <c r="A360" s="207" t="s">
        <v>148</v>
      </c>
      <c r="B360" s="39"/>
      <c r="C360" s="42"/>
      <c r="D360" s="35" t="s">
        <v>149</v>
      </c>
      <c r="E360" s="39"/>
      <c r="F360" s="42"/>
    </row>
    <row r="361" spans="1:6" ht="38.25">
      <c r="A361" s="211" t="s">
        <v>150</v>
      </c>
      <c r="B361" s="39"/>
      <c r="C361" s="42"/>
      <c r="D361" s="36" t="s">
        <v>151</v>
      </c>
      <c r="E361" s="39"/>
      <c r="F361" s="42"/>
    </row>
    <row r="362" spans="1:6" ht="12.75">
      <c r="A362" s="212" t="s">
        <v>152</v>
      </c>
      <c r="B362" s="41">
        <v>1</v>
      </c>
      <c r="C362" s="42"/>
      <c r="D362" s="41" t="s">
        <v>145</v>
      </c>
      <c r="E362" s="41"/>
      <c r="F362" s="42"/>
    </row>
    <row r="363" spans="1:6" ht="12.75">
      <c r="A363" s="212" t="s">
        <v>153</v>
      </c>
      <c r="B363" s="41"/>
      <c r="C363" s="42"/>
      <c r="D363" s="41" t="s">
        <v>154</v>
      </c>
      <c r="E363" s="41"/>
      <c r="F363" s="42"/>
    </row>
    <row r="364" spans="1:6" ht="12.75">
      <c r="A364" s="212" t="s">
        <v>155</v>
      </c>
      <c r="B364" s="41"/>
      <c r="C364" s="42"/>
      <c r="D364" s="41" t="s">
        <v>156</v>
      </c>
      <c r="E364" s="41"/>
      <c r="F364" s="42"/>
    </row>
    <row r="365" spans="1:6" ht="12.75">
      <c r="A365" s="212"/>
      <c r="B365" s="41"/>
      <c r="C365" s="42"/>
      <c r="D365" s="41" t="s">
        <v>157</v>
      </c>
      <c r="E365" s="41">
        <v>3</v>
      </c>
      <c r="F365" s="42"/>
    </row>
    <row r="366" spans="1:6" ht="12.75">
      <c r="A366" s="212"/>
      <c r="B366" s="41"/>
      <c r="C366" s="42"/>
      <c r="D366" s="41" t="s">
        <v>158</v>
      </c>
      <c r="E366" s="41"/>
      <c r="F366" s="42"/>
    </row>
    <row r="367" spans="1:6" ht="12.75">
      <c r="A367" s="212"/>
      <c r="B367" s="41"/>
      <c r="C367" s="42"/>
      <c r="D367" s="38" t="s">
        <v>159</v>
      </c>
      <c r="E367" s="38"/>
      <c r="F367" s="42"/>
    </row>
    <row r="368" spans="1:6" ht="12.75">
      <c r="A368" s="210"/>
      <c r="B368" s="42"/>
      <c r="C368" s="42"/>
      <c r="D368" s="42"/>
      <c r="E368" s="42"/>
      <c r="F368" s="42"/>
    </row>
    <row r="369" spans="1:6" ht="12.75">
      <c r="A369" s="207" t="s">
        <v>160</v>
      </c>
      <c r="B369" s="39"/>
      <c r="C369" s="42"/>
      <c r="D369" s="35" t="s">
        <v>161</v>
      </c>
      <c r="E369" s="39"/>
      <c r="F369" s="42"/>
    </row>
    <row r="370" spans="1:6" ht="51">
      <c r="A370" s="211" t="s">
        <v>162</v>
      </c>
      <c r="B370" s="39"/>
      <c r="C370" s="42"/>
      <c r="D370" s="36" t="s">
        <v>163</v>
      </c>
      <c r="E370" s="39"/>
      <c r="F370" s="42"/>
    </row>
    <row r="371" spans="1:6" ht="12.75">
      <c r="A371" s="212" t="s">
        <v>164</v>
      </c>
      <c r="B371" s="41"/>
      <c r="C371" s="42"/>
      <c r="D371" s="41" t="s">
        <v>165</v>
      </c>
      <c r="E371" s="41"/>
      <c r="F371" s="42"/>
    </row>
    <row r="372" spans="1:6" ht="25.5">
      <c r="A372" s="209" t="s">
        <v>166</v>
      </c>
      <c r="B372" s="41">
        <v>3</v>
      </c>
      <c r="C372" s="42"/>
      <c r="D372" s="41" t="s">
        <v>199</v>
      </c>
      <c r="E372" s="41"/>
      <c r="F372" s="42"/>
    </row>
    <row r="373" spans="1:6" ht="25.5">
      <c r="A373" s="209" t="s">
        <v>168</v>
      </c>
      <c r="B373" s="41"/>
      <c r="C373" s="42"/>
      <c r="D373" s="43" t="s">
        <v>169</v>
      </c>
      <c r="E373" s="41"/>
      <c r="F373" s="42"/>
    </row>
    <row r="374" spans="1:6" ht="12.75">
      <c r="A374" s="212"/>
      <c r="B374" s="41"/>
      <c r="C374" s="42"/>
      <c r="D374" s="41" t="s">
        <v>170</v>
      </c>
      <c r="E374" s="41"/>
      <c r="F374" s="42"/>
    </row>
    <row r="375" spans="1:6" ht="12.75">
      <c r="A375" s="212"/>
      <c r="B375" s="41"/>
      <c r="C375" s="42"/>
      <c r="D375" s="41" t="s">
        <v>171</v>
      </c>
      <c r="E375" s="41">
        <v>5</v>
      </c>
      <c r="F375" s="42"/>
    </row>
    <row r="376" spans="1:6" ht="12.75">
      <c r="A376" s="210"/>
      <c r="B376" s="42"/>
      <c r="C376" s="42"/>
      <c r="D376" s="42"/>
      <c r="E376" s="42"/>
      <c r="F376" s="42"/>
    </row>
    <row r="377" spans="1:6" ht="12.75">
      <c r="A377" s="207" t="s">
        <v>172</v>
      </c>
      <c r="B377" s="39"/>
      <c r="C377" s="42"/>
      <c r="D377" s="391"/>
      <c r="E377" s="391"/>
      <c r="F377" s="391"/>
    </row>
    <row r="378" spans="1:6" ht="51">
      <c r="A378" s="211" t="s">
        <v>173</v>
      </c>
      <c r="B378" s="39"/>
      <c r="C378" s="42"/>
      <c r="D378" s="391"/>
      <c r="E378" s="391"/>
      <c r="F378" s="391"/>
    </row>
    <row r="379" spans="1:6" ht="12.75">
      <c r="A379" s="212" t="s">
        <v>145</v>
      </c>
      <c r="B379" s="41">
        <v>1</v>
      </c>
      <c r="C379" s="42"/>
      <c r="D379" s="391"/>
      <c r="E379" s="391"/>
      <c r="F379" s="391"/>
    </row>
    <row r="380" spans="1:6" ht="12.75">
      <c r="A380" s="212" t="s">
        <v>147</v>
      </c>
      <c r="B380" s="41"/>
      <c r="C380" s="42"/>
      <c r="D380" s="391"/>
      <c r="E380" s="391"/>
      <c r="F380" s="391"/>
    </row>
    <row r="381" spans="1:6" ht="13.5" customHeight="1">
      <c r="A381" s="210"/>
      <c r="B381" s="42"/>
      <c r="C381" s="42"/>
      <c r="D381" s="198"/>
      <c r="E381" s="198"/>
      <c r="F381" s="198"/>
    </row>
    <row r="382" spans="1:6" ht="12.75">
      <c r="A382" s="392" t="s">
        <v>434</v>
      </c>
      <c r="B382" s="393"/>
      <c r="C382" s="42"/>
      <c r="D382" s="198"/>
      <c r="E382" s="198"/>
      <c r="F382" s="198"/>
    </row>
    <row r="383" spans="1:6" ht="6" customHeight="1">
      <c r="A383" s="392"/>
      <c r="B383" s="393"/>
      <c r="C383" s="42"/>
      <c r="D383" s="198"/>
      <c r="E383" s="198"/>
      <c r="F383" s="198"/>
    </row>
    <row r="384" spans="1:6" ht="12.75" hidden="1">
      <c r="A384" s="207"/>
      <c r="B384" s="39"/>
      <c r="C384" s="42"/>
      <c r="D384" s="198"/>
      <c r="E384" s="198"/>
      <c r="F384" s="198"/>
    </row>
    <row r="385" spans="1:6" ht="6.75" customHeight="1">
      <c r="A385" s="207"/>
      <c r="B385" s="39"/>
      <c r="C385" s="42"/>
      <c r="D385" s="198"/>
      <c r="E385" s="198"/>
      <c r="F385" s="198"/>
    </row>
    <row r="386" spans="1:6" ht="25.5">
      <c r="A386" s="211" t="s">
        <v>124</v>
      </c>
      <c r="B386" s="39"/>
      <c r="C386" s="42"/>
      <c r="D386" s="198"/>
      <c r="E386" s="198"/>
      <c r="F386" s="198"/>
    </row>
    <row r="387" spans="1:6" ht="12.75">
      <c r="A387" s="212" t="s">
        <v>127</v>
      </c>
      <c r="B387" s="41"/>
      <c r="C387" s="42"/>
      <c r="D387" s="198"/>
      <c r="E387" s="198"/>
      <c r="F387" s="198"/>
    </row>
    <row r="388" spans="1:6" ht="12.75">
      <c r="A388" s="212" t="s">
        <v>130</v>
      </c>
      <c r="B388" s="41"/>
      <c r="C388" s="42"/>
      <c r="D388" s="198"/>
      <c r="E388" s="198"/>
      <c r="F388" s="198"/>
    </row>
    <row r="389" spans="1:6" ht="12.75">
      <c r="A389" s="212" t="s">
        <v>133</v>
      </c>
      <c r="B389" s="41">
        <v>3</v>
      </c>
      <c r="C389" s="42"/>
      <c r="D389" s="198"/>
      <c r="E389" s="198"/>
      <c r="F389" s="198"/>
    </row>
    <row r="390" spans="1:6" ht="12.75">
      <c r="A390" s="212" t="s">
        <v>136</v>
      </c>
      <c r="B390" s="41"/>
      <c r="C390" s="42"/>
      <c r="D390" s="198"/>
      <c r="E390" s="198"/>
      <c r="F390" s="198"/>
    </row>
    <row r="391" spans="1:6" ht="12.75">
      <c r="A391" s="212" t="s">
        <v>139</v>
      </c>
      <c r="B391" s="41"/>
      <c r="C391" s="42"/>
      <c r="D391" s="198"/>
      <c r="E391" s="198"/>
      <c r="F391" s="198"/>
    </row>
    <row r="392" spans="1:6" ht="13.5" customHeight="1">
      <c r="A392" s="210"/>
      <c r="B392" s="42"/>
      <c r="C392" s="42"/>
      <c r="D392" s="198"/>
      <c r="E392" s="198"/>
      <c r="F392" s="198"/>
    </row>
    <row r="393" spans="1:6" ht="14.25">
      <c r="A393" s="213" t="str">
        <f>'Aree di rischio per processi'!A43</f>
        <v>C.2.2.1 Gestione domande brevetti e marchi</v>
      </c>
      <c r="B393" s="202"/>
      <c r="C393" s="202"/>
      <c r="D393" s="202"/>
      <c r="E393" s="202"/>
      <c r="F393" s="202"/>
    </row>
    <row r="394" spans="1:6" ht="12.75" customHeight="1">
      <c r="A394" s="394" t="s">
        <v>194</v>
      </c>
      <c r="B394" s="395"/>
      <c r="C394" s="40"/>
      <c r="D394" s="395" t="s">
        <v>195</v>
      </c>
      <c r="E394" s="395"/>
      <c r="F394" s="40"/>
    </row>
    <row r="395" spans="1:6" ht="22.5" customHeight="1">
      <c r="A395" s="394"/>
      <c r="B395" s="395"/>
      <c r="C395" s="40"/>
      <c r="D395" s="395"/>
      <c r="E395" s="395"/>
      <c r="F395" s="40"/>
    </row>
    <row r="396" spans="1:6" ht="12.75">
      <c r="A396" s="207" t="s">
        <v>120</v>
      </c>
      <c r="B396" s="39"/>
      <c r="C396" s="40"/>
      <c r="D396" s="35" t="s">
        <v>121</v>
      </c>
      <c r="E396" s="39"/>
      <c r="F396" s="40"/>
    </row>
    <row r="397" spans="1:6" ht="102">
      <c r="A397" s="208" t="s">
        <v>122</v>
      </c>
      <c r="B397" s="39"/>
      <c r="C397" s="40"/>
      <c r="D397" s="36" t="s">
        <v>123</v>
      </c>
      <c r="E397" s="39"/>
      <c r="F397" s="40"/>
    </row>
    <row r="398" spans="1:6" ht="12.75">
      <c r="A398" s="209" t="s">
        <v>125</v>
      </c>
      <c r="B398" s="41"/>
      <c r="C398" s="40"/>
      <c r="D398" s="41" t="s">
        <v>126</v>
      </c>
      <c r="E398" s="41"/>
      <c r="F398" s="40"/>
    </row>
    <row r="399" spans="1:6" ht="12.75">
      <c r="A399" s="209" t="s">
        <v>196</v>
      </c>
      <c r="B399" s="41">
        <v>2</v>
      </c>
      <c r="C399" s="40"/>
      <c r="D399" s="41" t="s">
        <v>129</v>
      </c>
      <c r="E399" s="41"/>
      <c r="F399" s="40"/>
    </row>
    <row r="400" spans="1:6" ht="12.75">
      <c r="A400" s="209" t="s">
        <v>197</v>
      </c>
      <c r="B400" s="41"/>
      <c r="C400" s="40"/>
      <c r="D400" s="41" t="s">
        <v>132</v>
      </c>
      <c r="E400" s="41">
        <v>3</v>
      </c>
      <c r="F400" s="40"/>
    </row>
    <row r="401" spans="1:6" ht="25.5">
      <c r="A401" s="209" t="s">
        <v>134</v>
      </c>
      <c r="B401" s="41"/>
      <c r="C401" s="40"/>
      <c r="D401" s="41" t="s">
        <v>135</v>
      </c>
      <c r="E401" s="41"/>
      <c r="F401" s="40"/>
    </row>
    <row r="402" spans="1:6" ht="12.75">
      <c r="A402" s="209" t="s">
        <v>137</v>
      </c>
      <c r="B402" s="41"/>
      <c r="C402" s="40"/>
      <c r="D402" s="41" t="s">
        <v>138</v>
      </c>
      <c r="E402" s="41"/>
      <c r="F402" s="40"/>
    </row>
    <row r="403" spans="1:6" ht="12.75">
      <c r="A403" s="210"/>
      <c r="B403" s="42"/>
      <c r="C403" s="42"/>
      <c r="D403" s="42"/>
      <c r="E403" s="42"/>
      <c r="F403" s="42"/>
    </row>
    <row r="404" spans="1:6" ht="12.75">
      <c r="A404" s="207" t="s">
        <v>140</v>
      </c>
      <c r="B404" s="39"/>
      <c r="C404" s="42"/>
      <c r="D404" s="35" t="s">
        <v>141</v>
      </c>
      <c r="E404" s="39"/>
      <c r="F404" s="42"/>
    </row>
    <row r="405" spans="1:6" ht="76.5">
      <c r="A405" s="211" t="s">
        <v>142</v>
      </c>
      <c r="B405" s="39"/>
      <c r="C405" s="42"/>
      <c r="D405" s="36" t="s">
        <v>143</v>
      </c>
      <c r="E405" s="39"/>
      <c r="F405" s="42"/>
    </row>
    <row r="406" spans="1:6" ht="12.75">
      <c r="A406" s="212" t="s">
        <v>144</v>
      </c>
      <c r="B406" s="41"/>
      <c r="C406" s="42"/>
      <c r="D406" s="41" t="s">
        <v>145</v>
      </c>
      <c r="E406" s="41">
        <v>1</v>
      </c>
      <c r="F406" s="42"/>
    </row>
    <row r="407" spans="1:6" ht="12.75">
      <c r="A407" s="212" t="s">
        <v>146</v>
      </c>
      <c r="B407" s="41">
        <v>5</v>
      </c>
      <c r="C407" s="42"/>
      <c r="D407" s="41" t="s">
        <v>147</v>
      </c>
      <c r="E407" s="41"/>
      <c r="F407" s="42"/>
    </row>
    <row r="408" spans="1:6" ht="12.75">
      <c r="A408" s="210"/>
      <c r="B408" s="42"/>
      <c r="C408" s="42"/>
      <c r="D408" s="42"/>
      <c r="E408" s="42"/>
      <c r="F408" s="42"/>
    </row>
    <row r="409" spans="1:6" ht="12.75">
      <c r="A409" s="207" t="s">
        <v>148</v>
      </c>
      <c r="B409" s="39"/>
      <c r="C409" s="42"/>
      <c r="D409" s="35" t="s">
        <v>149</v>
      </c>
      <c r="E409" s="39"/>
      <c r="F409" s="42"/>
    </row>
    <row r="410" spans="1:6" ht="38.25">
      <c r="A410" s="211" t="s">
        <v>150</v>
      </c>
      <c r="B410" s="39"/>
      <c r="C410" s="42"/>
      <c r="D410" s="36" t="s">
        <v>151</v>
      </c>
      <c r="E410" s="39"/>
      <c r="F410" s="42"/>
    </row>
    <row r="411" spans="1:6" ht="12.75">
      <c r="A411" s="212" t="s">
        <v>152</v>
      </c>
      <c r="B411" s="41">
        <v>1</v>
      </c>
      <c r="C411" s="42"/>
      <c r="D411" s="41" t="s">
        <v>145</v>
      </c>
      <c r="E411" s="41"/>
      <c r="F411" s="42"/>
    </row>
    <row r="412" spans="1:6" ht="12.75">
      <c r="A412" s="212" t="s">
        <v>153</v>
      </c>
      <c r="B412" s="41"/>
      <c r="C412" s="42"/>
      <c r="D412" s="41" t="s">
        <v>154</v>
      </c>
      <c r="E412" s="41">
        <v>1</v>
      </c>
      <c r="F412" s="42"/>
    </row>
    <row r="413" spans="1:6" ht="12.75">
      <c r="A413" s="212" t="s">
        <v>155</v>
      </c>
      <c r="B413" s="41"/>
      <c r="C413" s="42"/>
      <c r="D413" s="41" t="s">
        <v>156</v>
      </c>
      <c r="E413" s="41"/>
      <c r="F413" s="42"/>
    </row>
    <row r="414" spans="1:6" ht="12.75">
      <c r="A414" s="212"/>
      <c r="B414" s="41"/>
      <c r="C414" s="42"/>
      <c r="D414" s="41" t="s">
        <v>157</v>
      </c>
      <c r="E414" s="41"/>
      <c r="F414" s="42"/>
    </row>
    <row r="415" spans="1:6" ht="12.75">
      <c r="A415" s="212"/>
      <c r="B415" s="41"/>
      <c r="C415" s="42"/>
      <c r="D415" s="41" t="s">
        <v>158</v>
      </c>
      <c r="E415" s="41"/>
      <c r="F415" s="42"/>
    </row>
    <row r="416" spans="1:6" ht="12.75">
      <c r="A416" s="212"/>
      <c r="B416" s="41"/>
      <c r="C416" s="42"/>
      <c r="D416" s="38" t="s">
        <v>159</v>
      </c>
      <c r="E416" s="38"/>
      <c r="F416" s="42"/>
    </row>
    <row r="417" spans="1:6" ht="12.75">
      <c r="A417" s="210"/>
      <c r="B417" s="42"/>
      <c r="C417" s="42"/>
      <c r="D417" s="42"/>
      <c r="E417" s="42"/>
      <c r="F417" s="42"/>
    </row>
    <row r="418" spans="1:6" ht="12.75">
      <c r="A418" s="207" t="s">
        <v>160</v>
      </c>
      <c r="B418" s="39"/>
      <c r="C418" s="42"/>
      <c r="D418" s="35" t="s">
        <v>161</v>
      </c>
      <c r="E418" s="39"/>
      <c r="F418" s="42"/>
    </row>
    <row r="419" spans="1:6" ht="51">
      <c r="A419" s="211" t="s">
        <v>162</v>
      </c>
      <c r="B419" s="39"/>
      <c r="C419" s="42"/>
      <c r="D419" s="36" t="s">
        <v>163</v>
      </c>
      <c r="E419" s="39"/>
      <c r="F419" s="42"/>
    </row>
    <row r="420" spans="1:6" ht="12.75">
      <c r="A420" s="212" t="s">
        <v>164</v>
      </c>
      <c r="B420" s="41"/>
      <c r="C420" s="42"/>
      <c r="D420" s="41" t="s">
        <v>165</v>
      </c>
      <c r="E420" s="41"/>
      <c r="F420" s="42"/>
    </row>
    <row r="421" spans="1:6" ht="25.5">
      <c r="A421" s="209" t="s">
        <v>166</v>
      </c>
      <c r="B421" s="41"/>
      <c r="C421" s="42"/>
      <c r="D421" s="41" t="s">
        <v>199</v>
      </c>
      <c r="E421" s="41"/>
      <c r="F421" s="42"/>
    </row>
    <row r="422" spans="1:6" ht="25.5">
      <c r="A422" s="209" t="s">
        <v>168</v>
      </c>
      <c r="B422" s="41">
        <v>5</v>
      </c>
      <c r="C422" s="42"/>
      <c r="D422" s="43" t="s">
        <v>169</v>
      </c>
      <c r="E422" s="41"/>
      <c r="F422" s="42"/>
    </row>
    <row r="423" spans="1:6" ht="12.75">
      <c r="A423" s="212"/>
      <c r="B423" s="41"/>
      <c r="C423" s="42"/>
      <c r="D423" s="41" t="s">
        <v>170</v>
      </c>
      <c r="E423" s="41"/>
      <c r="F423" s="42"/>
    </row>
    <row r="424" spans="1:6" ht="12.75">
      <c r="A424" s="212"/>
      <c r="B424" s="41"/>
      <c r="C424" s="42"/>
      <c r="D424" s="41" t="s">
        <v>171</v>
      </c>
      <c r="E424" s="41">
        <v>5</v>
      </c>
      <c r="F424" s="42"/>
    </row>
    <row r="425" spans="1:6" ht="12.75">
      <c r="A425" s="210"/>
      <c r="B425" s="42"/>
      <c r="C425" s="42"/>
      <c r="D425" s="42"/>
      <c r="E425" s="42"/>
      <c r="F425" s="42"/>
    </row>
    <row r="426" spans="1:6" ht="12.75">
      <c r="A426" s="207" t="s">
        <v>172</v>
      </c>
      <c r="B426" s="39"/>
      <c r="C426" s="42"/>
      <c r="D426" s="391"/>
      <c r="E426" s="391"/>
      <c r="F426" s="391"/>
    </row>
    <row r="427" spans="1:6" ht="51">
      <c r="A427" s="211" t="s">
        <v>173</v>
      </c>
      <c r="B427" s="39"/>
      <c r="C427" s="42"/>
      <c r="D427" s="391"/>
      <c r="E427" s="391"/>
      <c r="F427" s="391"/>
    </row>
    <row r="428" spans="1:6" ht="12.75">
      <c r="A428" s="212" t="s">
        <v>145</v>
      </c>
      <c r="B428" s="41">
        <v>1</v>
      </c>
      <c r="C428" s="42"/>
      <c r="D428" s="391"/>
      <c r="E428" s="391"/>
      <c r="F428" s="391"/>
    </row>
    <row r="429" spans="1:6" ht="12.75">
      <c r="A429" s="212" t="s">
        <v>147</v>
      </c>
      <c r="B429" s="41"/>
      <c r="C429" s="42"/>
      <c r="D429" s="391"/>
      <c r="E429" s="391"/>
      <c r="F429" s="391"/>
    </row>
    <row r="430" spans="1:6" ht="13.5" customHeight="1">
      <c r="A430" s="210"/>
      <c r="B430" s="42"/>
      <c r="C430" s="42"/>
      <c r="D430" s="198"/>
      <c r="E430" s="198"/>
      <c r="F430" s="198"/>
    </row>
    <row r="431" spans="1:6" ht="12.75" customHeight="1">
      <c r="A431" s="392" t="s">
        <v>434</v>
      </c>
      <c r="B431" s="393"/>
      <c r="C431" s="42"/>
      <c r="D431" s="198"/>
      <c r="E431" s="198"/>
      <c r="F431" s="198"/>
    </row>
    <row r="432" spans="1:6" ht="6" customHeight="1">
      <c r="A432" s="392"/>
      <c r="B432" s="393"/>
      <c r="C432" s="42"/>
      <c r="D432" s="198"/>
      <c r="E432" s="198"/>
      <c r="F432" s="198"/>
    </row>
    <row r="433" spans="1:6" ht="12.75" customHeight="1" hidden="1">
      <c r="A433" s="207"/>
      <c r="B433" s="39"/>
      <c r="C433" s="42"/>
      <c r="D433" s="198"/>
      <c r="E433" s="198"/>
      <c r="F433" s="198"/>
    </row>
    <row r="434" spans="1:6" ht="6.75" customHeight="1">
      <c r="A434" s="207"/>
      <c r="B434" s="39"/>
      <c r="C434" s="42"/>
      <c r="D434" s="198"/>
      <c r="E434" s="198"/>
      <c r="F434" s="198"/>
    </row>
    <row r="435" spans="1:6" ht="25.5">
      <c r="A435" s="211" t="s">
        <v>124</v>
      </c>
      <c r="B435" s="39"/>
      <c r="C435" s="42"/>
      <c r="D435" s="198"/>
      <c r="E435" s="198"/>
      <c r="F435" s="198"/>
    </row>
    <row r="436" spans="1:6" ht="12.75">
      <c r="A436" s="212" t="s">
        <v>127</v>
      </c>
      <c r="B436" s="41"/>
      <c r="C436" s="42"/>
      <c r="D436" s="198"/>
      <c r="E436" s="198"/>
      <c r="F436" s="198"/>
    </row>
    <row r="437" spans="1:6" ht="12.75">
      <c r="A437" s="212" t="s">
        <v>130</v>
      </c>
      <c r="B437" s="41"/>
      <c r="C437" s="42"/>
      <c r="D437" s="198"/>
      <c r="E437" s="198"/>
      <c r="F437" s="198"/>
    </row>
    <row r="438" spans="1:6" ht="12.75">
      <c r="A438" s="212" t="s">
        <v>133</v>
      </c>
      <c r="B438" s="41">
        <v>3</v>
      </c>
      <c r="C438" s="42"/>
      <c r="D438" s="198"/>
      <c r="E438" s="198"/>
      <c r="F438" s="198"/>
    </row>
    <row r="439" spans="1:6" ht="12.75">
      <c r="A439" s="212" t="s">
        <v>136</v>
      </c>
      <c r="B439" s="41"/>
      <c r="C439" s="42"/>
      <c r="D439" s="198"/>
      <c r="E439" s="198"/>
      <c r="F439" s="198"/>
    </row>
    <row r="440" spans="1:6" ht="12.75">
      <c r="A440" s="212" t="s">
        <v>139</v>
      </c>
      <c r="B440" s="41"/>
      <c r="C440" s="42"/>
      <c r="D440" s="198"/>
      <c r="E440" s="198"/>
      <c r="F440" s="198"/>
    </row>
    <row r="441" spans="1:6" ht="13.5" customHeight="1">
      <c r="A441" s="210"/>
      <c r="B441" s="42"/>
      <c r="C441" s="42"/>
      <c r="D441" s="198"/>
      <c r="E441" s="198"/>
      <c r="F441" s="198"/>
    </row>
    <row r="442" spans="1:6" ht="14.25">
      <c r="A442" s="213" t="str">
        <f>'Aree di rischio per processi'!A44</f>
        <v>C.2.2.2 Rilascio attestati brevetti e marchi</v>
      </c>
      <c r="B442" s="202"/>
      <c r="C442" s="202"/>
      <c r="D442" s="202"/>
      <c r="E442" s="202"/>
      <c r="F442" s="202"/>
    </row>
    <row r="443" spans="1:6" ht="12.75" customHeight="1">
      <c r="A443" s="394" t="s">
        <v>194</v>
      </c>
      <c r="B443" s="395"/>
      <c r="C443" s="40"/>
      <c r="D443" s="395" t="s">
        <v>195</v>
      </c>
      <c r="E443" s="395"/>
      <c r="F443" s="40"/>
    </row>
    <row r="444" spans="1:6" ht="12.75">
      <c r="A444" s="394"/>
      <c r="B444" s="395"/>
      <c r="C444" s="40"/>
      <c r="D444" s="395"/>
      <c r="E444" s="395"/>
      <c r="F444" s="40"/>
    </row>
    <row r="445" spans="1:6" ht="12.75">
      <c r="A445" s="207" t="s">
        <v>120</v>
      </c>
      <c r="B445" s="39"/>
      <c r="C445" s="40"/>
      <c r="D445" s="35" t="s">
        <v>121</v>
      </c>
      <c r="E445" s="39"/>
      <c r="F445" s="40"/>
    </row>
    <row r="446" spans="1:6" ht="102">
      <c r="A446" s="208" t="s">
        <v>122</v>
      </c>
      <c r="B446" s="39"/>
      <c r="C446" s="40"/>
      <c r="D446" s="36" t="s">
        <v>123</v>
      </c>
      <c r="E446" s="39"/>
      <c r="F446" s="40"/>
    </row>
    <row r="447" spans="1:6" ht="12.75">
      <c r="A447" s="209" t="s">
        <v>125</v>
      </c>
      <c r="B447" s="41"/>
      <c r="C447" s="40"/>
      <c r="D447" s="41" t="s">
        <v>126</v>
      </c>
      <c r="E447" s="41"/>
      <c r="F447" s="40"/>
    </row>
    <row r="448" spans="1:6" ht="12.75">
      <c r="A448" s="209" t="s">
        <v>128</v>
      </c>
      <c r="B448" s="41">
        <v>2</v>
      </c>
      <c r="C448" s="40"/>
      <c r="D448" s="41" t="s">
        <v>129</v>
      </c>
      <c r="E448" s="41"/>
      <c r="F448" s="40"/>
    </row>
    <row r="449" spans="1:6" ht="12.75">
      <c r="A449" s="209" t="s">
        <v>131</v>
      </c>
      <c r="B449" s="41"/>
      <c r="C449" s="40"/>
      <c r="D449" s="41" t="s">
        <v>132</v>
      </c>
      <c r="E449" s="41">
        <v>3</v>
      </c>
      <c r="F449" s="40"/>
    </row>
    <row r="450" spans="1:6" ht="25.5">
      <c r="A450" s="209" t="s">
        <v>134</v>
      </c>
      <c r="B450" s="41"/>
      <c r="C450" s="40"/>
      <c r="D450" s="41" t="s">
        <v>135</v>
      </c>
      <c r="E450" s="41"/>
      <c r="F450" s="40"/>
    </row>
    <row r="451" spans="1:6" ht="12.75">
      <c r="A451" s="209" t="s">
        <v>137</v>
      </c>
      <c r="B451" s="41"/>
      <c r="C451" s="40"/>
      <c r="D451" s="41" t="s">
        <v>138</v>
      </c>
      <c r="E451" s="41"/>
      <c r="F451" s="40"/>
    </row>
    <row r="452" spans="1:6" ht="12.75">
      <c r="A452" s="210"/>
      <c r="B452" s="42"/>
      <c r="C452" s="42"/>
      <c r="D452" s="42"/>
      <c r="E452" s="42"/>
      <c r="F452" s="42"/>
    </row>
    <row r="453" spans="1:6" ht="12.75">
      <c r="A453" s="207" t="s">
        <v>140</v>
      </c>
      <c r="B453" s="39"/>
      <c r="C453" s="42"/>
      <c r="D453" s="35" t="s">
        <v>141</v>
      </c>
      <c r="E453" s="39"/>
      <c r="F453" s="42"/>
    </row>
    <row r="454" spans="1:6" ht="76.5">
      <c r="A454" s="211" t="s">
        <v>142</v>
      </c>
      <c r="B454" s="39"/>
      <c r="C454" s="42"/>
      <c r="D454" s="36" t="s">
        <v>143</v>
      </c>
      <c r="E454" s="39"/>
      <c r="F454" s="42"/>
    </row>
    <row r="455" spans="1:6" ht="12.75">
      <c r="A455" s="212" t="s">
        <v>144</v>
      </c>
      <c r="B455" s="41"/>
      <c r="C455" s="42"/>
      <c r="D455" s="41" t="s">
        <v>145</v>
      </c>
      <c r="E455" s="41">
        <v>1</v>
      </c>
      <c r="F455" s="42"/>
    </row>
    <row r="456" spans="1:6" ht="12.75">
      <c r="A456" s="212" t="s">
        <v>146</v>
      </c>
      <c r="B456" s="41">
        <v>5</v>
      </c>
      <c r="C456" s="42"/>
      <c r="D456" s="41" t="s">
        <v>147</v>
      </c>
      <c r="E456" s="41"/>
      <c r="F456" s="42"/>
    </row>
    <row r="457" spans="1:6" ht="12.75">
      <c r="A457" s="210"/>
      <c r="B457" s="42"/>
      <c r="C457" s="42"/>
      <c r="D457" s="42"/>
      <c r="E457" s="42"/>
      <c r="F457" s="42"/>
    </row>
    <row r="458" spans="1:6" ht="12.75">
      <c r="A458" s="207" t="s">
        <v>148</v>
      </c>
      <c r="B458" s="39"/>
      <c r="C458" s="42"/>
      <c r="D458" s="35" t="s">
        <v>149</v>
      </c>
      <c r="E458" s="39"/>
      <c r="F458" s="42"/>
    </row>
    <row r="459" spans="1:6" ht="38.25">
      <c r="A459" s="211" t="s">
        <v>150</v>
      </c>
      <c r="B459" s="39"/>
      <c r="C459" s="42"/>
      <c r="D459" s="36" t="s">
        <v>151</v>
      </c>
      <c r="E459" s="39"/>
      <c r="F459" s="42"/>
    </row>
    <row r="460" spans="1:6" ht="12.75">
      <c r="A460" s="212" t="s">
        <v>152</v>
      </c>
      <c r="B460" s="41">
        <v>1</v>
      </c>
      <c r="C460" s="42"/>
      <c r="D460" s="41" t="s">
        <v>145</v>
      </c>
      <c r="E460" s="41"/>
      <c r="F460" s="42"/>
    </row>
    <row r="461" spans="1:6" ht="12.75">
      <c r="A461" s="212" t="s">
        <v>153</v>
      </c>
      <c r="B461" s="41"/>
      <c r="C461" s="42"/>
      <c r="D461" s="41" t="s">
        <v>154</v>
      </c>
      <c r="E461" s="41">
        <v>1</v>
      </c>
      <c r="F461" s="42"/>
    </row>
    <row r="462" spans="1:6" ht="12.75">
      <c r="A462" s="212" t="s">
        <v>155</v>
      </c>
      <c r="B462" s="41"/>
      <c r="C462" s="42"/>
      <c r="D462" s="41" t="s">
        <v>156</v>
      </c>
      <c r="E462" s="41"/>
      <c r="F462" s="42"/>
    </row>
    <row r="463" spans="1:6" ht="12.75">
      <c r="A463" s="212"/>
      <c r="B463" s="41"/>
      <c r="C463" s="42"/>
      <c r="D463" s="41" t="s">
        <v>157</v>
      </c>
      <c r="E463" s="41"/>
      <c r="F463" s="42"/>
    </row>
    <row r="464" spans="1:6" ht="12.75">
      <c r="A464" s="212"/>
      <c r="B464" s="41"/>
      <c r="C464" s="42"/>
      <c r="D464" s="41" t="s">
        <v>158</v>
      </c>
      <c r="E464" s="41"/>
      <c r="F464" s="42"/>
    </row>
    <row r="465" spans="1:6" ht="12.75">
      <c r="A465" s="212"/>
      <c r="B465" s="41"/>
      <c r="C465" s="42"/>
      <c r="D465" s="38" t="s">
        <v>159</v>
      </c>
      <c r="E465" s="38"/>
      <c r="F465" s="42"/>
    </row>
    <row r="466" spans="1:6" ht="12.75">
      <c r="A466" s="210"/>
      <c r="B466" s="42"/>
      <c r="C466" s="42"/>
      <c r="D466" s="42"/>
      <c r="E466" s="42"/>
      <c r="F466" s="42"/>
    </row>
    <row r="467" spans="1:6" ht="12.75">
      <c r="A467" s="207" t="s">
        <v>160</v>
      </c>
      <c r="B467" s="39"/>
      <c r="C467" s="42"/>
      <c r="D467" s="35" t="s">
        <v>161</v>
      </c>
      <c r="E467" s="39"/>
      <c r="F467" s="42"/>
    </row>
    <row r="468" spans="1:6" ht="51">
      <c r="A468" s="211" t="s">
        <v>162</v>
      </c>
      <c r="B468" s="39"/>
      <c r="C468" s="42"/>
      <c r="D468" s="36" t="s">
        <v>163</v>
      </c>
      <c r="E468" s="39"/>
      <c r="F468" s="42"/>
    </row>
    <row r="469" spans="1:6" ht="12.75">
      <c r="A469" s="212" t="s">
        <v>164</v>
      </c>
      <c r="B469" s="41"/>
      <c r="C469" s="42"/>
      <c r="D469" s="41" t="s">
        <v>165</v>
      </c>
      <c r="E469" s="41"/>
      <c r="F469" s="42"/>
    </row>
    <row r="470" spans="1:6" ht="25.5">
      <c r="A470" s="209" t="s">
        <v>166</v>
      </c>
      <c r="B470" s="41">
        <v>3</v>
      </c>
      <c r="C470" s="42"/>
      <c r="D470" s="41" t="s">
        <v>199</v>
      </c>
      <c r="E470" s="41"/>
      <c r="F470" s="42"/>
    </row>
    <row r="471" spans="1:6" ht="25.5">
      <c r="A471" s="209" t="s">
        <v>168</v>
      </c>
      <c r="B471" s="41"/>
      <c r="C471" s="42"/>
      <c r="D471" s="43" t="s">
        <v>169</v>
      </c>
      <c r="E471" s="41"/>
      <c r="F471" s="42"/>
    </row>
    <row r="472" spans="1:6" ht="12.75">
      <c r="A472" s="212"/>
      <c r="B472" s="41"/>
      <c r="C472" s="42"/>
      <c r="D472" s="41" t="s">
        <v>170</v>
      </c>
      <c r="E472" s="41"/>
      <c r="F472" s="42"/>
    </row>
    <row r="473" spans="1:6" ht="12.75">
      <c r="A473" s="212"/>
      <c r="B473" s="41"/>
      <c r="C473" s="42"/>
      <c r="D473" s="41" t="s">
        <v>171</v>
      </c>
      <c r="E473" s="41">
        <v>5</v>
      </c>
      <c r="F473" s="42"/>
    </row>
    <row r="474" spans="1:6" ht="12.75">
      <c r="A474" s="210"/>
      <c r="B474" s="42"/>
      <c r="C474" s="42"/>
      <c r="D474" s="42"/>
      <c r="E474" s="42"/>
      <c r="F474" s="42"/>
    </row>
    <row r="475" spans="1:6" ht="12.75">
      <c r="A475" s="207" t="s">
        <v>172</v>
      </c>
      <c r="B475" s="39"/>
      <c r="C475" s="42"/>
      <c r="D475" s="391"/>
      <c r="E475" s="391"/>
      <c r="F475" s="391"/>
    </row>
    <row r="476" spans="1:6" ht="51">
      <c r="A476" s="211" t="s">
        <v>173</v>
      </c>
      <c r="B476" s="39"/>
      <c r="C476" s="42"/>
      <c r="D476" s="391"/>
      <c r="E476" s="391"/>
      <c r="F476" s="391"/>
    </row>
    <row r="477" spans="1:6" ht="12.75">
      <c r="A477" s="212" t="s">
        <v>145</v>
      </c>
      <c r="B477" s="41">
        <v>1</v>
      </c>
      <c r="C477" s="42"/>
      <c r="D477" s="391"/>
      <c r="E477" s="391"/>
      <c r="F477" s="391"/>
    </row>
    <row r="478" spans="1:6" ht="12.75">
      <c r="A478" s="212" t="s">
        <v>147</v>
      </c>
      <c r="B478" s="41"/>
      <c r="C478" s="42"/>
      <c r="D478" s="391"/>
      <c r="E478" s="391"/>
      <c r="F478" s="391"/>
    </row>
    <row r="479" spans="1:6" ht="13.5" customHeight="1">
      <c r="A479" s="210"/>
      <c r="B479" s="42"/>
      <c r="C479" s="42"/>
      <c r="D479" s="198"/>
      <c r="E479" s="198"/>
      <c r="F479" s="198"/>
    </row>
    <row r="480" spans="1:6" ht="12.75" customHeight="1">
      <c r="A480" s="392" t="s">
        <v>434</v>
      </c>
      <c r="B480" s="393"/>
      <c r="C480" s="42"/>
      <c r="D480" s="198"/>
      <c r="E480" s="198"/>
      <c r="F480" s="198"/>
    </row>
    <row r="481" spans="1:6" ht="6" customHeight="1">
      <c r="A481" s="392"/>
      <c r="B481" s="393"/>
      <c r="C481" s="42"/>
      <c r="D481" s="198"/>
      <c r="E481" s="198"/>
      <c r="F481" s="198"/>
    </row>
    <row r="482" spans="1:6" ht="12.75" customHeight="1" hidden="1">
      <c r="A482" s="207"/>
      <c r="B482" s="39"/>
      <c r="C482" s="42"/>
      <c r="D482" s="198"/>
      <c r="E482" s="198"/>
      <c r="F482" s="198"/>
    </row>
    <row r="483" spans="1:6" ht="6.75" customHeight="1">
      <c r="A483" s="207"/>
      <c r="B483" s="39"/>
      <c r="C483" s="42"/>
      <c r="D483" s="198"/>
      <c r="E483" s="198"/>
      <c r="F483" s="198"/>
    </row>
    <row r="484" spans="1:6" ht="25.5">
      <c r="A484" s="211" t="s">
        <v>124</v>
      </c>
      <c r="B484" s="39"/>
      <c r="C484" s="42"/>
      <c r="D484" s="198"/>
      <c r="E484" s="198"/>
      <c r="F484" s="198"/>
    </row>
    <row r="485" spans="1:6" ht="12.75">
      <c r="A485" s="212" t="s">
        <v>127</v>
      </c>
      <c r="B485" s="41"/>
      <c r="C485" s="42"/>
      <c r="D485" s="198"/>
      <c r="E485" s="198"/>
      <c r="F485" s="198"/>
    </row>
    <row r="486" spans="1:6" ht="12.75">
      <c r="A486" s="212" t="s">
        <v>130</v>
      </c>
      <c r="B486" s="41"/>
      <c r="C486" s="42"/>
      <c r="D486" s="198"/>
      <c r="E486" s="198"/>
      <c r="F486" s="198"/>
    </row>
    <row r="487" spans="1:6" ht="12.75">
      <c r="A487" s="212" t="s">
        <v>133</v>
      </c>
      <c r="B487" s="41">
        <v>3</v>
      </c>
      <c r="C487" s="42"/>
      <c r="D487" s="198"/>
      <c r="E487" s="198"/>
      <c r="F487" s="198"/>
    </row>
    <row r="488" spans="1:6" ht="12.75">
      <c r="A488" s="212" t="s">
        <v>136</v>
      </c>
      <c r="B488" s="41"/>
      <c r="C488" s="42"/>
      <c r="D488" s="198"/>
      <c r="E488" s="198"/>
      <c r="F488" s="198"/>
    </row>
    <row r="489" spans="1:6" ht="12.75">
      <c r="A489" s="212" t="s">
        <v>139</v>
      </c>
      <c r="B489" s="41"/>
      <c r="C489" s="42"/>
      <c r="D489" s="198"/>
      <c r="E489" s="198"/>
      <c r="F489" s="198"/>
    </row>
    <row r="490" spans="1:6" ht="13.5" customHeight="1">
      <c r="A490" s="210"/>
      <c r="B490" s="42"/>
      <c r="C490" s="42"/>
      <c r="D490" s="198"/>
      <c r="E490" s="198"/>
      <c r="F490" s="198"/>
    </row>
    <row r="491" spans="1:6" ht="14.25">
      <c r="A491" s="213" t="str">
        <f>'Aree di rischio per processi'!A46</f>
        <v>C.2.5.1 Attività in materia di metrologia legale</v>
      </c>
      <c r="B491" s="202"/>
      <c r="C491" s="202"/>
      <c r="D491" s="202"/>
      <c r="E491" s="202"/>
      <c r="F491" s="202"/>
    </row>
    <row r="492" spans="1:6" ht="12.75" customHeight="1">
      <c r="A492" s="394" t="s">
        <v>194</v>
      </c>
      <c r="B492" s="395"/>
      <c r="C492" s="40"/>
      <c r="D492" s="395" t="s">
        <v>195</v>
      </c>
      <c r="E492" s="395"/>
      <c r="F492" s="40"/>
    </row>
    <row r="493" spans="1:6" ht="12.75">
      <c r="A493" s="394"/>
      <c r="B493" s="395"/>
      <c r="C493" s="40"/>
      <c r="D493" s="395"/>
      <c r="E493" s="395"/>
      <c r="F493" s="40"/>
    </row>
    <row r="494" spans="1:6" ht="12.75">
      <c r="A494" s="207" t="s">
        <v>120</v>
      </c>
      <c r="B494" s="39"/>
      <c r="C494" s="40"/>
      <c r="D494" s="35" t="s">
        <v>121</v>
      </c>
      <c r="E494" s="39"/>
      <c r="F494" s="40"/>
    </row>
    <row r="495" spans="1:6" ht="102">
      <c r="A495" s="208" t="s">
        <v>122</v>
      </c>
      <c r="B495" s="39"/>
      <c r="C495" s="40"/>
      <c r="D495" s="36" t="s">
        <v>123</v>
      </c>
      <c r="E495" s="39"/>
      <c r="F495" s="40"/>
    </row>
    <row r="496" spans="1:6" ht="12.75">
      <c r="A496" s="209" t="s">
        <v>125</v>
      </c>
      <c r="B496" s="41"/>
      <c r="C496" s="40"/>
      <c r="D496" s="41" t="s">
        <v>126</v>
      </c>
      <c r="E496" s="41"/>
      <c r="F496" s="40"/>
    </row>
    <row r="497" spans="1:6" ht="12.75">
      <c r="A497" s="209" t="s">
        <v>196</v>
      </c>
      <c r="B497" s="41">
        <v>2</v>
      </c>
      <c r="C497" s="40"/>
      <c r="D497" s="41" t="s">
        <v>129</v>
      </c>
      <c r="E497" s="41">
        <v>2</v>
      </c>
      <c r="F497" s="40"/>
    </row>
    <row r="498" spans="1:6" ht="12.75">
      <c r="A498" s="209" t="s">
        <v>197</v>
      </c>
      <c r="B498" s="41"/>
      <c r="C498" s="40"/>
      <c r="D498" s="41" t="s">
        <v>132</v>
      </c>
      <c r="E498" s="41"/>
      <c r="F498" s="40"/>
    </row>
    <row r="499" spans="1:6" ht="25.5">
      <c r="A499" s="209" t="s">
        <v>134</v>
      </c>
      <c r="B499" s="41"/>
      <c r="C499" s="40"/>
      <c r="D499" s="41" t="s">
        <v>135</v>
      </c>
      <c r="E499" s="41"/>
      <c r="F499" s="40"/>
    </row>
    <row r="500" spans="1:6" ht="12.75">
      <c r="A500" s="209" t="s">
        <v>137</v>
      </c>
      <c r="B500" s="41"/>
      <c r="C500" s="40"/>
      <c r="D500" s="41" t="s">
        <v>138</v>
      </c>
      <c r="E500" s="41"/>
      <c r="F500" s="40"/>
    </row>
    <row r="501" spans="1:6" ht="12.75">
      <c r="A501" s="210"/>
      <c r="B501" s="42"/>
      <c r="C501" s="42"/>
      <c r="D501" s="42"/>
      <c r="E501" s="42"/>
      <c r="F501" s="42"/>
    </row>
    <row r="502" spans="1:6" ht="12.75">
      <c r="A502" s="207" t="s">
        <v>140</v>
      </c>
      <c r="B502" s="39"/>
      <c r="C502" s="42"/>
      <c r="D502" s="35" t="s">
        <v>141</v>
      </c>
      <c r="E502" s="39"/>
      <c r="F502" s="42"/>
    </row>
    <row r="503" spans="1:6" ht="76.5">
      <c r="A503" s="211" t="s">
        <v>142</v>
      </c>
      <c r="B503" s="39"/>
      <c r="C503" s="42"/>
      <c r="D503" s="36" t="s">
        <v>143</v>
      </c>
      <c r="E503" s="39"/>
      <c r="F503" s="42"/>
    </row>
    <row r="504" spans="1:6" ht="12.75">
      <c r="A504" s="212" t="s">
        <v>144</v>
      </c>
      <c r="B504" s="41"/>
      <c r="C504" s="42"/>
      <c r="D504" s="41" t="s">
        <v>145</v>
      </c>
      <c r="E504" s="41">
        <v>1</v>
      </c>
      <c r="F504" s="42"/>
    </row>
    <row r="505" spans="1:6" ht="12.75">
      <c r="A505" s="212" t="s">
        <v>146</v>
      </c>
      <c r="B505" s="41">
        <v>5</v>
      </c>
      <c r="C505" s="42"/>
      <c r="D505" s="41" t="s">
        <v>147</v>
      </c>
      <c r="E505" s="41"/>
      <c r="F505" s="42"/>
    </row>
    <row r="506" spans="1:6" ht="12.75">
      <c r="A506" s="210"/>
      <c r="B506" s="42"/>
      <c r="C506" s="42"/>
      <c r="D506" s="42"/>
      <c r="E506" s="42"/>
      <c r="F506" s="42"/>
    </row>
    <row r="507" spans="1:6" ht="12.75">
      <c r="A507" s="207" t="s">
        <v>148</v>
      </c>
      <c r="B507" s="39"/>
      <c r="C507" s="42"/>
      <c r="D507" s="35" t="s">
        <v>149</v>
      </c>
      <c r="E507" s="39"/>
      <c r="F507" s="42"/>
    </row>
    <row r="508" spans="1:6" ht="38.25">
      <c r="A508" s="211" t="s">
        <v>150</v>
      </c>
      <c r="B508" s="39"/>
      <c r="C508" s="42"/>
      <c r="D508" s="36" t="s">
        <v>151</v>
      </c>
      <c r="E508" s="39"/>
      <c r="F508" s="42"/>
    </row>
    <row r="509" spans="1:6" ht="12.75">
      <c r="A509" s="212" t="s">
        <v>152</v>
      </c>
      <c r="B509" s="41">
        <v>1</v>
      </c>
      <c r="C509" s="42"/>
      <c r="D509" s="41" t="s">
        <v>145</v>
      </c>
      <c r="E509" s="41"/>
      <c r="F509" s="42"/>
    </row>
    <row r="510" spans="1:6" ht="12.75">
      <c r="A510" s="212" t="s">
        <v>153</v>
      </c>
      <c r="B510" s="41"/>
      <c r="C510" s="42"/>
      <c r="D510" s="41" t="s">
        <v>154</v>
      </c>
      <c r="E510" s="41">
        <v>1</v>
      </c>
      <c r="F510" s="42"/>
    </row>
    <row r="511" spans="1:6" ht="12.75">
      <c r="A511" s="212" t="s">
        <v>155</v>
      </c>
      <c r="B511" s="41"/>
      <c r="C511" s="42"/>
      <c r="D511" s="41" t="s">
        <v>156</v>
      </c>
      <c r="E511" s="41"/>
      <c r="F511" s="42"/>
    </row>
    <row r="512" spans="1:6" ht="12.75">
      <c r="A512" s="212"/>
      <c r="B512" s="41"/>
      <c r="C512" s="42"/>
      <c r="D512" s="41" t="s">
        <v>157</v>
      </c>
      <c r="E512" s="41"/>
      <c r="F512" s="42"/>
    </row>
    <row r="513" spans="1:6" ht="12.75">
      <c r="A513" s="212"/>
      <c r="B513" s="41"/>
      <c r="C513" s="42"/>
      <c r="D513" s="41" t="s">
        <v>158</v>
      </c>
      <c r="E513" s="41"/>
      <c r="F513" s="42"/>
    </row>
    <row r="514" spans="1:6" ht="12.75">
      <c r="A514" s="212"/>
      <c r="B514" s="41"/>
      <c r="C514" s="42"/>
      <c r="D514" s="38" t="s">
        <v>159</v>
      </c>
      <c r="E514" s="38"/>
      <c r="F514" s="42"/>
    </row>
    <row r="515" spans="1:6" ht="12.75">
      <c r="A515" s="210"/>
      <c r="B515" s="42"/>
      <c r="C515" s="42"/>
      <c r="D515" s="42"/>
      <c r="E515" s="42"/>
      <c r="F515" s="42"/>
    </row>
    <row r="516" spans="1:6" ht="12.75">
      <c r="A516" s="207" t="s">
        <v>160</v>
      </c>
      <c r="B516" s="39"/>
      <c r="C516" s="42"/>
      <c r="D516" s="35" t="s">
        <v>161</v>
      </c>
      <c r="E516" s="39"/>
      <c r="F516" s="42"/>
    </row>
    <row r="517" spans="1:6" ht="51">
      <c r="A517" s="211" t="s">
        <v>162</v>
      </c>
      <c r="B517" s="39"/>
      <c r="C517" s="42"/>
      <c r="D517" s="36" t="s">
        <v>163</v>
      </c>
      <c r="E517" s="39"/>
      <c r="F517" s="42"/>
    </row>
    <row r="518" spans="1:6" ht="12.75">
      <c r="A518" s="212" t="s">
        <v>164</v>
      </c>
      <c r="B518" s="41"/>
      <c r="C518" s="42"/>
      <c r="D518" s="41" t="s">
        <v>165</v>
      </c>
      <c r="E518" s="41"/>
      <c r="F518" s="42"/>
    </row>
    <row r="519" spans="1:6" ht="25.5">
      <c r="A519" s="209" t="s">
        <v>166</v>
      </c>
      <c r="B519" s="41">
        <v>3</v>
      </c>
      <c r="C519" s="42"/>
      <c r="D519" s="41" t="s">
        <v>199</v>
      </c>
      <c r="E519" s="41"/>
      <c r="F519" s="42"/>
    </row>
    <row r="520" spans="1:6" ht="25.5">
      <c r="A520" s="209" t="s">
        <v>168</v>
      </c>
      <c r="B520" s="41"/>
      <c r="C520" s="42"/>
      <c r="D520" s="43" t="s">
        <v>169</v>
      </c>
      <c r="E520" s="41"/>
      <c r="F520" s="42"/>
    </row>
    <row r="521" spans="1:6" ht="12.75">
      <c r="A521" s="212"/>
      <c r="B521" s="41"/>
      <c r="C521" s="42"/>
      <c r="D521" s="41" t="s">
        <v>170</v>
      </c>
      <c r="E521" s="41"/>
      <c r="F521" s="42"/>
    </row>
    <row r="522" spans="1:6" ht="12.75">
      <c r="A522" s="212"/>
      <c r="B522" s="41"/>
      <c r="C522" s="42"/>
      <c r="D522" s="41" t="s">
        <v>171</v>
      </c>
      <c r="E522" s="41">
        <v>5</v>
      </c>
      <c r="F522" s="42"/>
    </row>
    <row r="523" spans="1:6" ht="12.75">
      <c r="A523" s="210"/>
      <c r="B523" s="42"/>
      <c r="C523" s="42"/>
      <c r="D523" s="42"/>
      <c r="E523" s="42"/>
      <c r="F523" s="42"/>
    </row>
    <row r="524" spans="1:6" ht="12.75">
      <c r="A524" s="207" t="s">
        <v>172</v>
      </c>
      <c r="B524" s="39"/>
      <c r="C524" s="42"/>
      <c r="D524" s="391"/>
      <c r="E524" s="391"/>
      <c r="F524" s="391"/>
    </row>
    <row r="525" spans="1:6" ht="51">
      <c r="A525" s="211" t="s">
        <v>173</v>
      </c>
      <c r="B525" s="39"/>
      <c r="C525" s="42"/>
      <c r="D525" s="391"/>
      <c r="E525" s="391"/>
      <c r="F525" s="391"/>
    </row>
    <row r="526" spans="1:6" ht="12.75">
      <c r="A526" s="212" t="s">
        <v>145</v>
      </c>
      <c r="B526" s="41">
        <v>1</v>
      </c>
      <c r="C526" s="42"/>
      <c r="D526" s="391"/>
      <c r="E526" s="391"/>
      <c r="F526" s="391"/>
    </row>
    <row r="527" spans="1:6" ht="12.75">
      <c r="A527" s="212" t="s">
        <v>147</v>
      </c>
      <c r="B527" s="41"/>
      <c r="C527" s="42"/>
      <c r="D527" s="391"/>
      <c r="E527" s="391"/>
      <c r="F527" s="391"/>
    </row>
    <row r="528" spans="1:6" ht="13.5" customHeight="1">
      <c r="A528" s="210"/>
      <c r="B528" s="42"/>
      <c r="C528" s="42"/>
      <c r="D528" s="198"/>
      <c r="E528" s="198"/>
      <c r="F528" s="198"/>
    </row>
    <row r="529" spans="1:6" ht="12.75" customHeight="1">
      <c r="A529" s="392" t="s">
        <v>434</v>
      </c>
      <c r="B529" s="393"/>
      <c r="C529" s="42"/>
      <c r="D529" s="198"/>
      <c r="E529" s="198"/>
      <c r="F529" s="198"/>
    </row>
    <row r="530" spans="1:6" ht="6" customHeight="1">
      <c r="A530" s="392"/>
      <c r="B530" s="393"/>
      <c r="C530" s="42"/>
      <c r="D530" s="198"/>
      <c r="E530" s="198"/>
      <c r="F530" s="198"/>
    </row>
    <row r="531" spans="1:6" ht="12.75" customHeight="1" hidden="1">
      <c r="A531" s="207"/>
      <c r="B531" s="39"/>
      <c r="C531" s="42"/>
      <c r="D531" s="198"/>
      <c r="E531" s="198"/>
      <c r="F531" s="198"/>
    </row>
    <row r="532" spans="1:6" ht="6.75" customHeight="1">
      <c r="A532" s="207"/>
      <c r="B532" s="39"/>
      <c r="C532" s="42"/>
      <c r="D532" s="198"/>
      <c r="E532" s="198"/>
      <c r="F532" s="198"/>
    </row>
    <row r="533" spans="1:6" ht="25.5">
      <c r="A533" s="211" t="s">
        <v>124</v>
      </c>
      <c r="B533" s="39"/>
      <c r="C533" s="42"/>
      <c r="D533" s="198"/>
      <c r="E533" s="198"/>
      <c r="F533" s="198"/>
    </row>
    <row r="534" spans="1:6" ht="12.75">
      <c r="A534" s="212" t="s">
        <v>127</v>
      </c>
      <c r="B534" s="41"/>
      <c r="C534" s="42"/>
      <c r="D534" s="198"/>
      <c r="E534" s="198"/>
      <c r="F534" s="198"/>
    </row>
    <row r="535" spans="1:6" ht="12.75">
      <c r="A535" s="212" t="s">
        <v>130</v>
      </c>
      <c r="B535" s="41"/>
      <c r="C535" s="42"/>
      <c r="D535" s="198"/>
      <c r="E535" s="198"/>
      <c r="F535" s="198"/>
    </row>
    <row r="536" spans="1:6" ht="12.75">
      <c r="A536" s="212" t="s">
        <v>133</v>
      </c>
      <c r="B536" s="41">
        <v>3</v>
      </c>
      <c r="C536" s="42"/>
      <c r="D536" s="198"/>
      <c r="E536" s="198"/>
      <c r="F536" s="198"/>
    </row>
    <row r="537" spans="1:6" ht="12.75">
      <c r="A537" s="212" t="s">
        <v>136</v>
      </c>
      <c r="B537" s="41"/>
      <c r="C537" s="42"/>
      <c r="D537" s="198"/>
      <c r="E537" s="198"/>
      <c r="F537" s="198"/>
    </row>
    <row r="538" spans="1:6" ht="12.75">
      <c r="A538" s="212" t="s">
        <v>139</v>
      </c>
      <c r="B538" s="41"/>
      <c r="C538" s="42"/>
      <c r="D538" s="198"/>
      <c r="E538" s="198"/>
      <c r="F538" s="198"/>
    </row>
    <row r="539" spans="1:6" ht="13.5" customHeight="1">
      <c r="A539" s="210"/>
      <c r="B539" s="42"/>
      <c r="C539" s="42"/>
      <c r="D539" s="198"/>
      <c r="E539" s="198"/>
      <c r="F539" s="198"/>
    </row>
    <row r="540" spans="2:6" ht="12.75">
      <c r="B540" s="200"/>
      <c r="C540" s="200"/>
      <c r="D540" s="200"/>
      <c r="E540" s="200"/>
      <c r="F540" s="200"/>
    </row>
    <row r="541" spans="2:6" ht="12.75">
      <c r="B541" s="200"/>
      <c r="C541" s="200"/>
      <c r="D541" s="200"/>
      <c r="E541" s="200"/>
      <c r="F541" s="200"/>
    </row>
    <row r="542" spans="2:6" ht="12.75">
      <c r="B542" s="200"/>
      <c r="C542" s="200"/>
      <c r="D542" s="200"/>
      <c r="E542" s="200"/>
      <c r="F542" s="200"/>
    </row>
    <row r="543" spans="2:6" ht="12.75">
      <c r="B543" s="200"/>
      <c r="C543" s="200"/>
      <c r="D543" s="200"/>
      <c r="E543" s="200"/>
      <c r="F543" s="200"/>
    </row>
    <row r="544" spans="2:6" ht="12.75">
      <c r="B544" s="200"/>
      <c r="C544" s="200"/>
      <c r="D544" s="200"/>
      <c r="E544" s="200"/>
      <c r="F544" s="200"/>
    </row>
    <row r="545" spans="2:6" ht="12.75">
      <c r="B545" s="200"/>
      <c r="C545" s="200"/>
      <c r="D545" s="200"/>
      <c r="E545" s="200"/>
      <c r="F545" s="200"/>
    </row>
    <row r="546" spans="2:6" ht="12.75">
      <c r="B546" s="200"/>
      <c r="C546" s="200"/>
      <c r="D546" s="200"/>
      <c r="E546" s="200"/>
      <c r="F546" s="200"/>
    </row>
    <row r="547" spans="2:6" ht="12.75">
      <c r="B547" s="200"/>
      <c r="C547" s="200"/>
      <c r="D547" s="200"/>
      <c r="E547" s="200"/>
      <c r="F547" s="200"/>
    </row>
    <row r="548" spans="2:6" ht="12.75">
      <c r="B548" s="200"/>
      <c r="C548" s="200"/>
      <c r="D548" s="200"/>
      <c r="E548" s="200"/>
      <c r="F548" s="200"/>
    </row>
    <row r="549" spans="2:6" ht="12.75">
      <c r="B549" s="200"/>
      <c r="C549" s="200"/>
      <c r="D549" s="200"/>
      <c r="E549" s="200"/>
      <c r="F549" s="200"/>
    </row>
    <row r="550" spans="2:6" ht="12.75">
      <c r="B550" s="200"/>
      <c r="C550" s="200"/>
      <c r="D550" s="200"/>
      <c r="E550" s="200"/>
      <c r="F550" s="200"/>
    </row>
    <row r="551" spans="2:6" ht="12.75">
      <c r="B551" s="200"/>
      <c r="C551" s="200"/>
      <c r="D551" s="200"/>
      <c r="E551" s="200"/>
      <c r="F551" s="200"/>
    </row>
    <row r="552" spans="2:6" ht="12.75">
      <c r="B552" s="200"/>
      <c r="C552" s="200"/>
      <c r="D552" s="200"/>
      <c r="E552" s="200"/>
      <c r="F552" s="200"/>
    </row>
    <row r="553" spans="2:6" ht="12.75">
      <c r="B553" s="200"/>
      <c r="C553" s="200"/>
      <c r="D553" s="200"/>
      <c r="E553" s="200"/>
      <c r="F553" s="200"/>
    </row>
    <row r="554" spans="2:6" ht="12.75">
      <c r="B554" s="200"/>
      <c r="C554" s="200"/>
      <c r="D554" s="200"/>
      <c r="E554" s="200"/>
      <c r="F554" s="200"/>
    </row>
    <row r="555" spans="2:6" ht="12.75">
      <c r="B555" s="200"/>
      <c r="C555" s="200"/>
      <c r="D555" s="200"/>
      <c r="E555" s="200"/>
      <c r="F555" s="200"/>
    </row>
    <row r="556" spans="2:6" ht="12.75">
      <c r="B556" s="200"/>
      <c r="C556" s="200"/>
      <c r="D556" s="200"/>
      <c r="E556" s="200"/>
      <c r="F556" s="200"/>
    </row>
    <row r="557" spans="2:6" ht="12.75">
      <c r="B557" s="200"/>
      <c r="C557" s="200"/>
      <c r="D557" s="200"/>
      <c r="E557" s="200"/>
      <c r="F557" s="200"/>
    </row>
    <row r="558" spans="2:6" ht="12.75">
      <c r="B558" s="200"/>
      <c r="C558" s="200"/>
      <c r="D558" s="200"/>
      <c r="E558" s="200"/>
      <c r="F558" s="200"/>
    </row>
    <row r="559" spans="2:6" ht="12.75">
      <c r="B559" s="200"/>
      <c r="C559" s="200"/>
      <c r="D559" s="200"/>
      <c r="E559" s="200"/>
      <c r="F559" s="200"/>
    </row>
    <row r="560" spans="2:6" ht="12.75">
      <c r="B560" s="200"/>
      <c r="C560" s="200"/>
      <c r="D560" s="200"/>
      <c r="E560" s="200"/>
      <c r="F560" s="200"/>
    </row>
    <row r="561" spans="2:6" ht="12.75">
      <c r="B561" s="200"/>
      <c r="C561" s="200"/>
      <c r="D561" s="200"/>
      <c r="E561" s="200"/>
      <c r="F561" s="200"/>
    </row>
    <row r="562" spans="2:6" ht="12.75">
      <c r="B562" s="200"/>
      <c r="C562" s="200"/>
      <c r="D562" s="200"/>
      <c r="E562" s="200"/>
      <c r="F562" s="200"/>
    </row>
    <row r="563" spans="2:6" ht="12.75">
      <c r="B563" s="200"/>
      <c r="C563" s="200"/>
      <c r="D563" s="200"/>
      <c r="E563" s="200"/>
      <c r="F563" s="200"/>
    </row>
    <row r="564" spans="2:6" ht="12.75">
      <c r="B564" s="200"/>
      <c r="C564" s="200"/>
      <c r="D564" s="200"/>
      <c r="E564" s="200"/>
      <c r="F564" s="200"/>
    </row>
    <row r="565" spans="2:6" ht="12.75">
      <c r="B565" s="200"/>
      <c r="C565" s="200"/>
      <c r="D565" s="200"/>
      <c r="E565" s="200"/>
      <c r="F565" s="200"/>
    </row>
    <row r="566" spans="2:6" ht="12.75">
      <c r="B566" s="200"/>
      <c r="C566" s="200"/>
      <c r="D566" s="200"/>
      <c r="E566" s="200"/>
      <c r="F566" s="200"/>
    </row>
    <row r="567" spans="2:6" ht="12.75">
      <c r="B567" s="200"/>
      <c r="C567" s="200"/>
      <c r="D567" s="200"/>
      <c r="E567" s="200"/>
      <c r="F567" s="200"/>
    </row>
    <row r="568" spans="2:6" ht="12.75">
      <c r="B568" s="200"/>
      <c r="C568" s="200"/>
      <c r="D568" s="200"/>
      <c r="E568" s="200"/>
      <c r="F568" s="200"/>
    </row>
    <row r="569" spans="2:6" ht="12.75">
      <c r="B569" s="200"/>
      <c r="C569" s="200"/>
      <c r="D569" s="200"/>
      <c r="E569" s="200"/>
      <c r="F569" s="200"/>
    </row>
    <row r="570" spans="2:6" ht="12.75">
      <c r="B570" s="200"/>
      <c r="C570" s="200"/>
      <c r="D570" s="200"/>
      <c r="E570" s="200"/>
      <c r="F570" s="200"/>
    </row>
    <row r="571" spans="2:6" ht="12.75">
      <c r="B571" s="200"/>
      <c r="C571" s="200"/>
      <c r="D571" s="200"/>
      <c r="E571" s="200"/>
      <c r="F571" s="200"/>
    </row>
    <row r="572" spans="2:6" ht="12.75">
      <c r="B572" s="200"/>
      <c r="C572" s="200"/>
      <c r="D572" s="200"/>
      <c r="E572" s="200"/>
      <c r="F572" s="200"/>
    </row>
    <row r="573" spans="2:6" ht="12.75">
      <c r="B573" s="200"/>
      <c r="C573" s="200"/>
      <c r="D573" s="200"/>
      <c r="E573" s="200"/>
      <c r="F573" s="200"/>
    </row>
    <row r="574" spans="2:6" ht="12.75">
      <c r="B574" s="200"/>
      <c r="C574" s="200"/>
      <c r="D574" s="200"/>
      <c r="E574" s="200"/>
      <c r="F574" s="200"/>
    </row>
    <row r="575" spans="2:6" ht="12.75">
      <c r="B575" s="200"/>
      <c r="C575" s="200"/>
      <c r="D575" s="200"/>
      <c r="E575" s="200"/>
      <c r="F575" s="200"/>
    </row>
    <row r="576" spans="2:6" ht="12.75">
      <c r="B576" s="200"/>
      <c r="C576" s="200"/>
      <c r="D576" s="200"/>
      <c r="E576" s="200"/>
      <c r="F576" s="200"/>
    </row>
    <row r="577" spans="2:6" ht="12.75">
      <c r="B577" s="200"/>
      <c r="C577" s="200"/>
      <c r="D577" s="200"/>
      <c r="E577" s="200"/>
      <c r="F577" s="200"/>
    </row>
    <row r="578" spans="2:6" ht="12.75">
      <c r="B578" s="200"/>
      <c r="C578" s="200"/>
      <c r="D578" s="200"/>
      <c r="E578" s="200"/>
      <c r="F578" s="200"/>
    </row>
    <row r="579" spans="2:6" ht="12.75">
      <c r="B579" s="200"/>
      <c r="C579" s="200"/>
      <c r="D579" s="200"/>
      <c r="E579" s="200"/>
      <c r="F579" s="200"/>
    </row>
    <row r="580" spans="2:6" ht="12.75">
      <c r="B580" s="200"/>
      <c r="C580" s="200"/>
      <c r="D580" s="200"/>
      <c r="E580" s="200"/>
      <c r="F580" s="200"/>
    </row>
    <row r="581" spans="2:6" ht="12.75">
      <c r="B581" s="200"/>
      <c r="C581" s="200"/>
      <c r="D581" s="200"/>
      <c r="E581" s="200"/>
      <c r="F581" s="200"/>
    </row>
    <row r="582" spans="2:6" ht="12.75">
      <c r="B582" s="200"/>
      <c r="C582" s="200"/>
      <c r="D582" s="200"/>
      <c r="E582" s="200"/>
      <c r="F582" s="200"/>
    </row>
    <row r="583" spans="2:6" ht="12.75">
      <c r="B583" s="200"/>
      <c r="C583" s="200"/>
      <c r="D583" s="200"/>
      <c r="E583" s="200"/>
      <c r="F583" s="200"/>
    </row>
    <row r="584" spans="2:6" ht="12.75">
      <c r="B584" s="200"/>
      <c r="C584" s="200"/>
      <c r="D584" s="200"/>
      <c r="E584" s="200"/>
      <c r="F584" s="200"/>
    </row>
    <row r="585" spans="2:6" ht="12.75">
      <c r="B585" s="200"/>
      <c r="C585" s="200"/>
      <c r="D585" s="200"/>
      <c r="E585" s="200"/>
      <c r="F585" s="200"/>
    </row>
    <row r="586" spans="2:6" ht="12.75">
      <c r="B586" s="200"/>
      <c r="C586" s="200"/>
      <c r="D586" s="200"/>
      <c r="E586" s="200"/>
      <c r="F586" s="200"/>
    </row>
    <row r="587" spans="2:6" ht="12.75">
      <c r="B587" s="200"/>
      <c r="C587" s="200"/>
      <c r="D587" s="200"/>
      <c r="E587" s="200"/>
      <c r="F587" s="200"/>
    </row>
    <row r="588" spans="2:6" ht="12.75">
      <c r="B588" s="200"/>
      <c r="C588" s="200"/>
      <c r="D588" s="200"/>
      <c r="E588" s="200"/>
      <c r="F588" s="200"/>
    </row>
    <row r="589" spans="2:6" ht="12.75">
      <c r="B589" s="200"/>
      <c r="C589" s="200"/>
      <c r="D589" s="200"/>
      <c r="E589" s="200"/>
      <c r="F589" s="200"/>
    </row>
    <row r="590" spans="2:6" ht="12.75">
      <c r="B590" s="200"/>
      <c r="C590" s="200"/>
      <c r="D590" s="200"/>
      <c r="E590" s="200"/>
      <c r="F590" s="200"/>
    </row>
    <row r="591" spans="2:6" ht="12.75">
      <c r="B591" s="200"/>
      <c r="C591" s="200"/>
      <c r="D591" s="200"/>
      <c r="E591" s="200"/>
      <c r="F591" s="200"/>
    </row>
    <row r="592" spans="2:6" ht="12.75">
      <c r="B592" s="200"/>
      <c r="C592" s="200"/>
      <c r="D592" s="200"/>
      <c r="E592" s="200"/>
      <c r="F592" s="200"/>
    </row>
    <row r="593" spans="2:6" ht="12.75">
      <c r="B593" s="200"/>
      <c r="C593" s="200"/>
      <c r="D593" s="200"/>
      <c r="E593" s="200"/>
      <c r="F593" s="200"/>
    </row>
    <row r="594" spans="2:6" ht="12.75">
      <c r="B594" s="200"/>
      <c r="C594" s="200"/>
      <c r="D594" s="200"/>
      <c r="E594" s="200"/>
      <c r="F594" s="200"/>
    </row>
    <row r="595" spans="2:6" ht="12.75">
      <c r="B595" s="200"/>
      <c r="C595" s="200"/>
      <c r="D595" s="200"/>
      <c r="E595" s="200"/>
      <c r="F595" s="200"/>
    </row>
  </sheetData>
  <sheetProtection selectLockedCells="1" selectUnlockedCells="1"/>
  <mergeCells count="44">
    <mergeCell ref="D377:F380"/>
    <mergeCell ref="A394:B395"/>
    <mergeCell ref="D394:E395"/>
    <mergeCell ref="D426:F429"/>
    <mergeCell ref="D524:F527"/>
    <mergeCell ref="A443:B444"/>
    <mergeCell ref="D443:E444"/>
    <mergeCell ref="D475:F478"/>
    <mergeCell ref="A492:B493"/>
    <mergeCell ref="D492:E493"/>
    <mergeCell ref="D279:F282"/>
    <mergeCell ref="A296:B297"/>
    <mergeCell ref="D296:E297"/>
    <mergeCell ref="D328:F331"/>
    <mergeCell ref="A345:B346"/>
    <mergeCell ref="D345:E346"/>
    <mergeCell ref="D181:F184"/>
    <mergeCell ref="A198:B199"/>
    <mergeCell ref="D198:E199"/>
    <mergeCell ref="D230:F233"/>
    <mergeCell ref="A247:B248"/>
    <mergeCell ref="D247:E248"/>
    <mergeCell ref="D83:F86"/>
    <mergeCell ref="A100:B101"/>
    <mergeCell ref="D100:E101"/>
    <mergeCell ref="D132:F135"/>
    <mergeCell ref="A88:B89"/>
    <mergeCell ref="A149:B150"/>
    <mergeCell ref="D149:E150"/>
    <mergeCell ref="A2:B3"/>
    <mergeCell ref="D2:E3"/>
    <mergeCell ref="D34:F37"/>
    <mergeCell ref="A51:B52"/>
    <mergeCell ref="D51:E52"/>
    <mergeCell ref="A39:B40"/>
    <mergeCell ref="A431:B432"/>
    <mergeCell ref="A480:B481"/>
    <mergeCell ref="A529:B530"/>
    <mergeCell ref="A137:B138"/>
    <mergeCell ref="A186:B187"/>
    <mergeCell ref="A235:B236"/>
    <mergeCell ref="A284:B285"/>
    <mergeCell ref="A333:B334"/>
    <mergeCell ref="A382:B383"/>
  </mergeCells>
  <printOptions/>
  <pageMargins left="0.5118110236220472" right="0.35433070866141736" top="0.89" bottom="0.6692913385826772" header="0.5118110236220472" footer="0.5118110236220472"/>
  <pageSetup horizontalDpi="300" verticalDpi="300" orientation="portrait" paperSize="9" scale="70" r:id="rId1"/>
  <headerFooter alignWithMargins="0">
    <oddHeader>&amp;L&amp;12Allegato n. 5 al Piano prevenzione corruzione triennio 2020-2022&amp;"Arial,Grassetto"&amp;14
PESATURA PROCESSI AREA C - CAMERA DI COMMERCIO I.A.A. DI PORDENONE-UDINE - SEDE PN</oddHeader>
    <oddFooter>&amp;Rpag. &amp;P di &amp;N</oddFooter>
  </headerFooter>
  <rowBreaks count="10" manualBreakCount="10">
    <brk id="49" max="255" man="1"/>
    <brk id="98" max="255" man="1"/>
    <brk id="147" max="255" man="1"/>
    <brk id="196" max="255" man="1"/>
    <brk id="245" max="255" man="1"/>
    <brk id="294" max="255" man="1"/>
    <brk id="343" max="255" man="1"/>
    <brk id="392" max="255" man="1"/>
    <brk id="441" max="255" man="1"/>
    <brk id="490" max="255" man="1"/>
  </rowBreaks>
</worksheet>
</file>

<file path=xl/worksheets/sheet12.xml><?xml version="1.0" encoding="utf-8"?>
<worksheet xmlns="http://schemas.openxmlformats.org/spreadsheetml/2006/main" xmlns:r="http://schemas.openxmlformats.org/officeDocument/2006/relationships">
  <sheetPr>
    <tabColor indexed="24"/>
  </sheetPr>
  <dimension ref="A1:N56"/>
  <sheetViews>
    <sheetView zoomScale="70" zoomScaleNormal="70" zoomScaleSheetLayoutView="55" zoomScalePageLayoutView="85" workbookViewId="0" topLeftCell="A4">
      <selection activeCell="C5" sqref="C5:C11"/>
    </sheetView>
  </sheetViews>
  <sheetFormatPr defaultColWidth="10.8515625" defaultRowHeight="12.75" outlineLevelRow="1"/>
  <cols>
    <col min="1" max="1" width="12.421875" style="45" customWidth="1"/>
    <col min="2" max="2" width="9.8515625" style="45" customWidth="1"/>
    <col min="3" max="3" width="12.00390625" style="45" customWidth="1"/>
    <col min="4" max="4" width="28.421875" style="45" customWidth="1"/>
    <col min="5" max="5" width="40.7109375" style="45" customWidth="1"/>
    <col min="6" max="6" width="34.8515625" style="45" customWidth="1"/>
    <col min="7" max="7" width="32.00390625" style="90" customWidth="1"/>
    <col min="8" max="10" width="20.7109375" style="45" customWidth="1"/>
    <col min="11" max="11" width="22.140625" style="45" customWidth="1"/>
    <col min="12" max="12" width="25.421875" style="45" customWidth="1"/>
    <col min="13" max="13" width="26.140625" style="47" customWidth="1"/>
    <col min="14" max="16384" width="10.8515625" style="45" customWidth="1"/>
  </cols>
  <sheetData>
    <row r="1" spans="1:14" s="55" customFormat="1" ht="46.5" customHeight="1">
      <c r="A1" s="445" t="str">
        <f>'Aree di rischio per processi'!A50</f>
        <v>D) Provvedimenti ampliativi della sfera giuridica dei destinatari con effetto economico diretto ed immediato per il destinatario</v>
      </c>
      <c r="B1" s="445"/>
      <c r="C1" s="445"/>
      <c r="D1" s="445"/>
      <c r="E1" s="445"/>
      <c r="F1" s="51" t="s">
        <v>202</v>
      </c>
      <c r="G1" s="91"/>
      <c r="H1" s="53"/>
      <c r="I1" s="53"/>
      <c r="J1" s="53"/>
      <c r="K1" s="53"/>
      <c r="L1" s="53"/>
      <c r="M1" s="53"/>
      <c r="N1" s="54"/>
    </row>
    <row r="2" spans="1:14" ht="44.25" customHeight="1">
      <c r="A2" s="381" t="str">
        <f>'Aree di rischio per processi'!A52</f>
        <v>D.01 Erogazione di incentivi, sovvenzioni e contributi finanziari </v>
      </c>
      <c r="B2" s="381"/>
      <c r="C2" s="381"/>
      <c r="D2" s="381"/>
      <c r="E2" s="381"/>
      <c r="F2" s="147" t="str">
        <f>IF(B5=0,"--",IF(C5&lt;7,"Basso",IF(C5&lt;15,"Medio",IF(C5&lt;25.1,"Alto",""))))</f>
        <v>Medio</v>
      </c>
      <c r="G2" s="148">
        <f>C5</f>
        <v>8.75</v>
      </c>
      <c r="H2" s="56"/>
      <c r="I2" s="56"/>
      <c r="J2" s="56"/>
      <c r="K2" s="56"/>
      <c r="L2" s="56"/>
      <c r="M2" s="56"/>
      <c r="N2" s="54"/>
    </row>
    <row r="3" spans="1:14" ht="63.75" customHeight="1" outlineLevel="1">
      <c r="A3" s="382" t="str">
        <f>A2</f>
        <v>D.01 Erogazione di incentivi, sovvenzioni e contributi finanziari </v>
      </c>
      <c r="B3" s="389" t="s">
        <v>203</v>
      </c>
      <c r="C3" s="389"/>
      <c r="D3" s="61" t="s">
        <v>204</v>
      </c>
      <c r="E3" s="61" t="s">
        <v>205</v>
      </c>
      <c r="F3" s="62" t="s">
        <v>206</v>
      </c>
      <c r="G3" s="385" t="s">
        <v>207</v>
      </c>
      <c r="H3" s="385"/>
      <c r="I3" s="375" t="s">
        <v>208</v>
      </c>
      <c r="J3" s="375"/>
      <c r="K3" s="375" t="s">
        <v>209</v>
      </c>
      <c r="L3" s="375" t="s">
        <v>210</v>
      </c>
      <c r="M3" s="375" t="s">
        <v>211</v>
      </c>
      <c r="N3" s="54"/>
    </row>
    <row r="4" spans="1:14" ht="19.5" customHeight="1" outlineLevel="1">
      <c r="A4" s="382"/>
      <c r="B4" s="389"/>
      <c r="C4" s="389"/>
      <c r="D4" s="63"/>
      <c r="E4" s="63"/>
      <c r="F4" s="63"/>
      <c r="G4" s="64" t="s">
        <v>212</v>
      </c>
      <c r="H4" s="64" t="s">
        <v>213</v>
      </c>
      <c r="I4" s="64" t="s">
        <v>212</v>
      </c>
      <c r="J4" s="64" t="s">
        <v>213</v>
      </c>
      <c r="K4" s="375"/>
      <c r="L4" s="375"/>
      <c r="M4" s="375"/>
      <c r="N4" s="54"/>
    </row>
    <row r="5" spans="1:14" ht="184.5" customHeight="1" outlineLevel="1">
      <c r="A5" s="382"/>
      <c r="B5" s="65" t="s">
        <v>214</v>
      </c>
      <c r="C5" s="378">
        <f>B6*B9</f>
        <v>8.75</v>
      </c>
      <c r="D5" s="68" t="s">
        <v>41</v>
      </c>
      <c r="E5" s="68" t="str">
        <f>VLOOKUP(D5,'Catalogo rischi'!$A$97:$B$121,2,FALSE)</f>
        <v>CR.3 Conflitto di interessi</v>
      </c>
      <c r="F5" s="67" t="s">
        <v>690</v>
      </c>
      <c r="G5" s="68" t="s">
        <v>489</v>
      </c>
      <c r="H5" s="68" t="s">
        <v>113</v>
      </c>
      <c r="I5" s="68" t="s">
        <v>666</v>
      </c>
      <c r="J5" s="160"/>
      <c r="K5" s="405" t="s">
        <v>681</v>
      </c>
      <c r="L5" s="405" t="s">
        <v>671</v>
      </c>
      <c r="M5" s="150" t="s">
        <v>712</v>
      </c>
      <c r="N5" s="54"/>
    </row>
    <row r="6" spans="1:14" ht="135.75" customHeight="1" outlineLevel="1">
      <c r="A6" s="382"/>
      <c r="B6" s="203">
        <f>SUM(D!B6:B48)/6</f>
        <v>3.5</v>
      </c>
      <c r="C6" s="378"/>
      <c r="D6" s="68" t="s">
        <v>36</v>
      </c>
      <c r="E6" s="68" t="str">
        <f>VLOOKUP(D6,'Catalogo rischi'!$A$97:$B$121,2,FALSE)</f>
        <v>CR.1 Pilotamento delle procedure</v>
      </c>
      <c r="F6" s="67" t="s">
        <v>690</v>
      </c>
      <c r="G6" s="68" t="s">
        <v>219</v>
      </c>
      <c r="H6" s="68"/>
      <c r="I6" s="68" t="s">
        <v>666</v>
      </c>
      <c r="J6" s="155"/>
      <c r="K6" s="351"/>
      <c r="L6" s="351"/>
      <c r="M6" s="150" t="s">
        <v>709</v>
      </c>
      <c r="N6" s="54"/>
    </row>
    <row r="7" spans="1:14" ht="128.25" customHeight="1" outlineLevel="1">
      <c r="A7" s="382"/>
      <c r="B7" s="70"/>
      <c r="C7" s="378"/>
      <c r="D7" s="68" t="s">
        <v>39</v>
      </c>
      <c r="E7" s="68" t="str">
        <f>VLOOKUP(D7,'Catalogo rischi'!$A$97:$B$121,2,FALSE)</f>
        <v>CR.5 Elusione delle procedure di svolgimento dell'attività e di controllo</v>
      </c>
      <c r="F7" s="67" t="s">
        <v>690</v>
      </c>
      <c r="G7" s="68" t="s">
        <v>219</v>
      </c>
      <c r="H7" s="68"/>
      <c r="I7" s="68" t="s">
        <v>666</v>
      </c>
      <c r="J7" s="155"/>
      <c r="K7" s="351"/>
      <c r="L7" s="351"/>
      <c r="M7" s="150" t="s">
        <v>709</v>
      </c>
      <c r="N7" s="54"/>
    </row>
    <row r="8" spans="1:14" ht="124.5" customHeight="1" outlineLevel="1">
      <c r="A8" s="382"/>
      <c r="B8" s="70" t="s">
        <v>216</v>
      </c>
      <c r="C8" s="378"/>
      <c r="D8" s="68" t="s">
        <v>44</v>
      </c>
      <c r="E8" s="68" t="str">
        <f>VLOOKUP(D8,'Catalogo rischi'!$A$97:$B$121,2,FALSE)</f>
        <v>CR.1 Pilotamento delle procedure</v>
      </c>
      <c r="F8" s="67" t="s">
        <v>690</v>
      </c>
      <c r="G8" s="68" t="s">
        <v>219</v>
      </c>
      <c r="H8" s="68"/>
      <c r="I8" s="68" t="s">
        <v>666</v>
      </c>
      <c r="J8" s="155"/>
      <c r="K8" s="351"/>
      <c r="L8" s="351"/>
      <c r="M8" s="150" t="s">
        <v>709</v>
      </c>
      <c r="N8" s="54"/>
    </row>
    <row r="9" spans="1:14" ht="125.25" customHeight="1" outlineLevel="1">
      <c r="A9" s="382"/>
      <c r="B9" s="376">
        <f>SUM(D!E6:E32)/4</f>
        <v>2.5</v>
      </c>
      <c r="C9" s="378"/>
      <c r="D9" s="68" t="s">
        <v>35</v>
      </c>
      <c r="E9" s="68" t="str">
        <f>VLOOKUP(D9,'Catalogo rischi'!$A$97:$B$121,2,FALSE)</f>
        <v>CR.5 Elusione delle procedure di svolgimento dell'attività e di controllo</v>
      </c>
      <c r="F9" s="67" t="s">
        <v>690</v>
      </c>
      <c r="G9" s="68" t="s">
        <v>219</v>
      </c>
      <c r="H9" s="68"/>
      <c r="I9" s="68" t="s">
        <v>666</v>
      </c>
      <c r="J9" s="155"/>
      <c r="K9" s="351"/>
      <c r="L9" s="351"/>
      <c r="M9" s="150" t="s">
        <v>709</v>
      </c>
      <c r="N9" s="54"/>
    </row>
    <row r="10" spans="1:14" ht="18" customHeight="1" outlineLevel="1">
      <c r="A10" s="382"/>
      <c r="B10" s="442"/>
      <c r="C10" s="378"/>
      <c r="D10" s="68"/>
      <c r="E10" s="68"/>
      <c r="F10" s="68"/>
      <c r="G10" s="66"/>
      <c r="H10" s="68"/>
      <c r="I10" s="68"/>
      <c r="J10" s="155"/>
      <c r="K10" s="68"/>
      <c r="L10" s="68"/>
      <c r="M10" s="67"/>
      <c r="N10" s="54"/>
    </row>
    <row r="11" spans="1:14" ht="18" customHeight="1" outlineLevel="1">
      <c r="A11" s="382"/>
      <c r="B11" s="442"/>
      <c r="C11" s="378"/>
      <c r="D11" s="68"/>
      <c r="E11" s="68"/>
      <c r="F11" s="68"/>
      <c r="G11" s="66"/>
      <c r="H11" s="68"/>
      <c r="I11" s="68"/>
      <c r="J11" s="155"/>
      <c r="K11" s="68"/>
      <c r="L11" s="68"/>
      <c r="M11" s="67"/>
      <c r="N11" s="54"/>
    </row>
    <row r="12" spans="1:14" ht="20.25">
      <c r="A12" s="56"/>
      <c r="B12" s="56"/>
      <c r="C12" s="56"/>
      <c r="D12" s="56"/>
      <c r="E12" s="56"/>
      <c r="F12" s="56"/>
      <c r="G12" s="92"/>
      <c r="H12" s="56"/>
      <c r="I12" s="56"/>
      <c r="J12" s="56"/>
      <c r="K12" s="56"/>
      <c r="L12" s="56"/>
      <c r="M12" s="56"/>
      <c r="N12" s="54"/>
    </row>
    <row r="13" spans="1:14" ht="46.5" customHeight="1">
      <c r="A13" s="381" t="str">
        <f>'Aree di rischio per processi'!A53</f>
        <v>D.02 Benzina Regionale</v>
      </c>
      <c r="B13" s="381"/>
      <c r="C13" s="381"/>
      <c r="D13" s="381"/>
      <c r="E13" s="381"/>
      <c r="F13" s="345" t="str">
        <f>IF(B16=0,"--",IF(C16&lt;7,"Basso",IF(C16&lt;15,"Medio",IF(C16&lt;25.1,"Alto",""))))</f>
        <v>Medio</v>
      </c>
      <c r="G13" s="346">
        <f>C16</f>
        <v>7.583333333333334</v>
      </c>
      <c r="H13" s="56"/>
      <c r="I13" s="56"/>
      <c r="J13" s="56"/>
      <c r="K13" s="56"/>
      <c r="L13" s="56"/>
      <c r="M13" s="56"/>
      <c r="N13" s="54"/>
    </row>
    <row r="14" spans="1:14" ht="51" customHeight="1" outlineLevel="1">
      <c r="A14" s="382" t="str">
        <f>A13</f>
        <v>D.02 Benzina Regionale</v>
      </c>
      <c r="B14" s="389" t="s">
        <v>203</v>
      </c>
      <c r="C14" s="389"/>
      <c r="D14" s="61" t="s">
        <v>204</v>
      </c>
      <c r="E14" s="61" t="s">
        <v>205</v>
      </c>
      <c r="F14" s="62" t="s">
        <v>206</v>
      </c>
      <c r="G14" s="385" t="s">
        <v>207</v>
      </c>
      <c r="H14" s="385"/>
      <c r="I14" s="375" t="s">
        <v>208</v>
      </c>
      <c r="J14" s="375"/>
      <c r="K14" s="375" t="s">
        <v>209</v>
      </c>
      <c r="L14" s="375" t="s">
        <v>210</v>
      </c>
      <c r="M14" s="375" t="s">
        <v>211</v>
      </c>
      <c r="N14" s="54"/>
    </row>
    <row r="15" spans="1:14" ht="19.5" customHeight="1" outlineLevel="1">
      <c r="A15" s="382"/>
      <c r="B15" s="389"/>
      <c r="C15" s="389"/>
      <c r="D15" s="63"/>
      <c r="E15" s="63"/>
      <c r="F15" s="63"/>
      <c r="G15" s="64" t="s">
        <v>212</v>
      </c>
      <c r="H15" s="64" t="s">
        <v>213</v>
      </c>
      <c r="I15" s="64" t="s">
        <v>212</v>
      </c>
      <c r="J15" s="64" t="s">
        <v>213</v>
      </c>
      <c r="K15" s="375"/>
      <c r="L15" s="375"/>
      <c r="M15" s="375"/>
      <c r="N15" s="54"/>
    </row>
    <row r="16" spans="1:14" ht="78" customHeight="1" outlineLevel="1">
      <c r="A16" s="382"/>
      <c r="B16" s="65" t="s">
        <v>214</v>
      </c>
      <c r="C16" s="376">
        <f>B17*B19</f>
        <v>7.583333333333334</v>
      </c>
      <c r="D16" s="68" t="s">
        <v>36</v>
      </c>
      <c r="E16" s="68" t="str">
        <f>VLOOKUP(D16,'Catalogo rischi'!$A$97:$B$121,2,FALSE)</f>
        <v>CR.1 Pilotamento delle procedure</v>
      </c>
      <c r="F16" s="67" t="s">
        <v>690</v>
      </c>
      <c r="G16" s="405" t="s">
        <v>489</v>
      </c>
      <c r="H16" s="396" t="s">
        <v>113</v>
      </c>
      <c r="I16" s="405" t="s">
        <v>667</v>
      </c>
      <c r="J16" s="351"/>
      <c r="K16" s="405" t="s">
        <v>683</v>
      </c>
      <c r="L16" s="405" t="s">
        <v>682</v>
      </c>
      <c r="M16" s="405" t="s">
        <v>703</v>
      </c>
      <c r="N16" s="54"/>
    </row>
    <row r="17" spans="1:14" ht="126.75" customHeight="1" outlineLevel="1">
      <c r="A17" s="382"/>
      <c r="B17" s="203">
        <f>SUM(D!B55:B97)/6</f>
        <v>2.3333333333333335</v>
      </c>
      <c r="C17" s="376"/>
      <c r="D17" s="68" t="s">
        <v>39</v>
      </c>
      <c r="E17" s="68" t="str">
        <f>VLOOKUP(D17,'Catalogo rischi'!$A$97:$B$121,2,FALSE)</f>
        <v>CR.5 Elusione delle procedure di svolgimento dell'attività e di controllo</v>
      </c>
      <c r="F17" s="67" t="s">
        <v>690</v>
      </c>
      <c r="G17" s="351"/>
      <c r="H17" s="398"/>
      <c r="I17" s="351"/>
      <c r="J17" s="351"/>
      <c r="K17" s="351"/>
      <c r="L17" s="351"/>
      <c r="M17" s="351"/>
      <c r="N17" s="54"/>
    </row>
    <row r="18" spans="1:14" ht="18" customHeight="1" outlineLevel="1">
      <c r="A18" s="382"/>
      <c r="B18" s="70" t="s">
        <v>216</v>
      </c>
      <c r="C18" s="376"/>
      <c r="D18" s="68"/>
      <c r="E18" s="68"/>
      <c r="F18" s="68"/>
      <c r="G18" s="66"/>
      <c r="H18" s="68"/>
      <c r="I18" s="68"/>
      <c r="J18" s="4"/>
      <c r="K18" s="68"/>
      <c r="L18" s="68"/>
      <c r="M18" s="67"/>
      <c r="N18" s="54"/>
    </row>
    <row r="19" spans="1:14" ht="18" customHeight="1" outlineLevel="1">
      <c r="A19" s="382"/>
      <c r="B19" s="378">
        <f>SUM(D!E55:E81)/4</f>
        <v>3.25</v>
      </c>
      <c r="C19" s="376"/>
      <c r="D19" s="68"/>
      <c r="E19" s="68"/>
      <c r="F19" s="68"/>
      <c r="G19" s="66"/>
      <c r="H19" s="68"/>
      <c r="I19" s="68"/>
      <c r="J19" s="4"/>
      <c r="K19" s="68"/>
      <c r="L19" s="68"/>
      <c r="M19" s="67"/>
      <c r="N19" s="54"/>
    </row>
    <row r="20" spans="1:14" ht="18" customHeight="1" outlineLevel="1">
      <c r="A20" s="382"/>
      <c r="B20" s="379"/>
      <c r="C20" s="376"/>
      <c r="D20" s="68"/>
      <c r="E20" s="68"/>
      <c r="F20" s="68"/>
      <c r="G20" s="66"/>
      <c r="H20" s="68"/>
      <c r="I20" s="68"/>
      <c r="J20" s="4"/>
      <c r="K20" s="68"/>
      <c r="L20" s="68"/>
      <c r="M20" s="67"/>
      <c r="N20" s="54"/>
    </row>
    <row r="21" spans="1:14" ht="18" customHeight="1" outlineLevel="1">
      <c r="A21" s="382"/>
      <c r="B21" s="379"/>
      <c r="C21" s="376"/>
      <c r="D21" s="68"/>
      <c r="E21" s="68"/>
      <c r="F21" s="68"/>
      <c r="G21" s="66"/>
      <c r="H21" s="68"/>
      <c r="I21" s="68"/>
      <c r="J21" s="68"/>
      <c r="K21" s="68"/>
      <c r="L21" s="68"/>
      <c r="M21" s="67"/>
      <c r="N21" s="54"/>
    </row>
    <row r="22" spans="1:14" ht="20.25">
      <c r="A22" s="56"/>
      <c r="B22" s="56"/>
      <c r="C22" s="56"/>
      <c r="D22" s="56"/>
      <c r="E22" s="56"/>
      <c r="F22" s="56"/>
      <c r="G22" s="92"/>
      <c r="H22" s="56"/>
      <c r="I22" s="56"/>
      <c r="J22" s="56"/>
      <c r="K22" s="56"/>
      <c r="L22" s="56"/>
      <c r="M22" s="56"/>
      <c r="N22" s="54"/>
    </row>
    <row r="23" spans="1:14" ht="20.25">
      <c r="A23" s="56"/>
      <c r="B23" s="56"/>
      <c r="C23" s="56"/>
      <c r="D23" s="56"/>
      <c r="E23" s="56"/>
      <c r="F23" s="56"/>
      <c r="G23" s="92"/>
      <c r="H23" s="56"/>
      <c r="I23" s="56"/>
      <c r="J23" s="56"/>
      <c r="K23" s="56"/>
      <c r="L23" s="56"/>
      <c r="M23" s="56"/>
      <c r="N23" s="54"/>
    </row>
    <row r="26" spans="10:11" ht="20.25">
      <c r="J26" s="162"/>
      <c r="K26" s="162"/>
    </row>
    <row r="27" spans="10:11" ht="20.25">
      <c r="J27" s="163"/>
      <c r="K27" s="162"/>
    </row>
    <row r="28" spans="10:11" ht="20.25">
      <c r="J28" s="163"/>
      <c r="K28" s="162"/>
    </row>
    <row r="29" spans="10:11" ht="20.25">
      <c r="J29" s="162"/>
      <c r="K29" s="162"/>
    </row>
    <row r="30" spans="10:11" ht="20.25">
      <c r="J30" s="162"/>
      <c r="K30" s="162"/>
    </row>
    <row r="31" spans="10:11" ht="20.25">
      <c r="J31" s="162"/>
      <c r="K31" s="162"/>
    </row>
    <row r="32" spans="10:11" ht="20.25">
      <c r="J32" s="162"/>
      <c r="K32" s="162"/>
    </row>
    <row r="33" spans="10:11" ht="20.25">
      <c r="J33" s="162"/>
      <c r="K33" s="162"/>
    </row>
    <row r="34" spans="10:11" ht="20.25">
      <c r="J34" s="162"/>
      <c r="K34" s="162"/>
    </row>
    <row r="35" spans="10:11" ht="20.25">
      <c r="J35" s="162"/>
      <c r="K35" s="162"/>
    </row>
    <row r="36" spans="10:11" ht="20.25">
      <c r="J36" s="162"/>
      <c r="K36" s="162"/>
    </row>
    <row r="37" spans="10:11" ht="20.25">
      <c r="J37" s="163"/>
      <c r="K37" s="162"/>
    </row>
    <row r="38" spans="10:11" ht="20.25">
      <c r="J38" s="163"/>
      <c r="K38" s="162"/>
    </row>
    <row r="39" spans="10:11" ht="20.25">
      <c r="J39" s="163"/>
      <c r="K39" s="162"/>
    </row>
    <row r="40" spans="10:11" ht="20.25">
      <c r="J40" s="162"/>
      <c r="K40" s="162"/>
    </row>
    <row r="41" spans="10:11" ht="20.25">
      <c r="J41" s="162"/>
      <c r="K41" s="162"/>
    </row>
    <row r="42" spans="10:11" ht="20.25">
      <c r="J42" s="162"/>
      <c r="K42" s="162"/>
    </row>
    <row r="43" spans="10:11" ht="20.25">
      <c r="J43" s="162"/>
      <c r="K43" s="162"/>
    </row>
    <row r="44" spans="10:11" ht="20.25">
      <c r="J44" s="162"/>
      <c r="K44" s="162"/>
    </row>
    <row r="45" spans="10:11" ht="20.25">
      <c r="J45" s="162"/>
      <c r="K45" s="162"/>
    </row>
    <row r="46" spans="10:11" ht="20.25">
      <c r="J46" s="162"/>
      <c r="K46" s="162"/>
    </row>
    <row r="47" spans="10:11" ht="20.25">
      <c r="J47" s="162"/>
      <c r="K47" s="162"/>
    </row>
    <row r="48" spans="10:11" ht="20.25">
      <c r="J48" s="163"/>
      <c r="K48" s="162"/>
    </row>
    <row r="49" spans="10:11" ht="20.25">
      <c r="J49" s="163"/>
      <c r="K49" s="162"/>
    </row>
    <row r="50" spans="10:11" ht="20.25">
      <c r="J50" s="163"/>
      <c r="K50" s="162"/>
    </row>
    <row r="51" spans="10:11" ht="20.25">
      <c r="J51" s="163"/>
      <c r="K51" s="162"/>
    </row>
    <row r="52" spans="10:11" ht="20.25">
      <c r="J52" s="163"/>
      <c r="K52" s="162"/>
    </row>
    <row r="53" spans="10:11" ht="20.25">
      <c r="J53" s="162"/>
      <c r="K53" s="162"/>
    </row>
    <row r="54" spans="10:11" ht="20.25">
      <c r="J54" s="162"/>
      <c r="K54" s="162"/>
    </row>
    <row r="55" spans="10:11" ht="20.25">
      <c r="J55" s="162"/>
      <c r="K55" s="162"/>
    </row>
    <row r="56" spans="10:11" ht="20.25">
      <c r="J56" s="162"/>
      <c r="K56" s="162"/>
    </row>
  </sheetData>
  <sheetProtection selectLockedCells="1" selectUnlockedCells="1"/>
  <mergeCells count="30">
    <mergeCell ref="L14:L15"/>
    <mergeCell ref="M14:M15"/>
    <mergeCell ref="M16:M17"/>
    <mergeCell ref="I16:I17"/>
    <mergeCell ref="J16:J17"/>
    <mergeCell ref="K16:K17"/>
    <mergeCell ref="L16:L17"/>
    <mergeCell ref="G14:H14"/>
    <mergeCell ref="C16:C21"/>
    <mergeCell ref="G16:G17"/>
    <mergeCell ref="H16:H17"/>
    <mergeCell ref="I14:J14"/>
    <mergeCell ref="K14:K15"/>
    <mergeCell ref="M3:M4"/>
    <mergeCell ref="C5:C11"/>
    <mergeCell ref="K5:K9"/>
    <mergeCell ref="L5:L9"/>
    <mergeCell ref="G3:H3"/>
    <mergeCell ref="I3:J3"/>
    <mergeCell ref="K3:K4"/>
    <mergeCell ref="L3:L4"/>
    <mergeCell ref="B9:B11"/>
    <mergeCell ref="B19:B21"/>
    <mergeCell ref="A1:E1"/>
    <mergeCell ref="A2:E2"/>
    <mergeCell ref="A3:A11"/>
    <mergeCell ref="B3:C4"/>
    <mergeCell ref="A13:E13"/>
    <mergeCell ref="A14:A21"/>
    <mergeCell ref="B14:C15"/>
  </mergeCells>
  <printOptions/>
  <pageMargins left="0.5118110236220472" right="0.35433070866141736" top="0.7480314960629921" bottom="0.6692913385826772" header="0.5118110236220472" footer="0.5118110236220472"/>
  <pageSetup horizontalDpi="600" verticalDpi="600" orientation="landscape" paperSize="9" scale="45" r:id="rId3"/>
  <headerFooter alignWithMargins="0">
    <oddHeader>&amp;L&amp;12Allegato n. 5 al Piano prevenzione corruzione e trasparenza triennio 2020-2022&amp;"Arial,Grassetto"&amp;14
REGISTRO RISCHIO PROCESSI AREA D - CAMERA DI COMMERCIO I.A.A. DI PORDENONE-UDINE - STRUTTURA DI PORDENONE</oddHeader>
    <oddFooter>&amp;Rpag. &amp;P di &amp;N</oddFooter>
  </headerFooter>
  <rowBreaks count="1" manualBreakCount="1">
    <brk id="11" max="12" man="1"/>
  </rowBreaks>
  <legacyDrawing r:id="rId2"/>
</worksheet>
</file>

<file path=xl/worksheets/sheet13.xml><?xml version="1.0" encoding="utf-8"?>
<worksheet xmlns="http://schemas.openxmlformats.org/spreadsheetml/2006/main" xmlns:r="http://schemas.openxmlformats.org/officeDocument/2006/relationships">
  <sheetPr>
    <tabColor indexed="24"/>
  </sheetPr>
  <dimension ref="A1:K98"/>
  <sheetViews>
    <sheetView zoomScale="75" zoomScaleNormal="75" zoomScaleSheetLayoutView="75" workbookViewId="0" topLeftCell="A1">
      <selection activeCell="A8" sqref="A8"/>
    </sheetView>
  </sheetViews>
  <sheetFormatPr defaultColWidth="11.421875" defaultRowHeight="12.75"/>
  <cols>
    <col min="1" max="1" width="66.7109375" style="0" customWidth="1"/>
    <col min="2" max="2" width="2.7109375" style="0" customWidth="1"/>
    <col min="3" max="3" width="2.140625" style="0" customWidth="1"/>
    <col min="4" max="4" width="56.7109375" style="0" customWidth="1"/>
    <col min="5" max="5" width="2.7109375" style="0" customWidth="1"/>
    <col min="6" max="6" width="2.140625" style="0" customWidth="1"/>
  </cols>
  <sheetData>
    <row r="1" spans="1:6" ht="14.25">
      <c r="A1" s="201" t="str">
        <f>'Aree di rischio per processi'!A52</f>
        <v>D.01 Erogazione di incentivi, sovvenzioni e contributi finanziari </v>
      </c>
      <c r="B1" s="202"/>
      <c r="C1" s="202"/>
      <c r="D1" s="202"/>
      <c r="E1" s="202"/>
      <c r="F1" s="202"/>
    </row>
    <row r="2" spans="1:6" ht="12.75" customHeight="1">
      <c r="A2" s="394" t="s">
        <v>194</v>
      </c>
      <c r="B2" s="395"/>
      <c r="C2" s="40"/>
      <c r="D2" s="395" t="s">
        <v>195</v>
      </c>
      <c r="E2" s="395"/>
      <c r="F2" s="40"/>
    </row>
    <row r="3" spans="1:6" ht="12.75">
      <c r="A3" s="394"/>
      <c r="B3" s="395"/>
      <c r="C3" s="40"/>
      <c r="D3" s="395"/>
      <c r="E3" s="395"/>
      <c r="F3" s="40" t="str">
        <f>IF(C6=0,"--",IF(C6&lt;7,"Basso",IF(C6&lt;15,"Medio",IF(C6&lt;25.1,"Alto",""))))</f>
        <v>--</v>
      </c>
    </row>
    <row r="4" spans="1:6" ht="12.75">
      <c r="A4" s="207" t="s">
        <v>120</v>
      </c>
      <c r="B4" s="39"/>
      <c r="C4" s="40"/>
      <c r="D4" s="35" t="s">
        <v>121</v>
      </c>
      <c r="E4" s="39"/>
      <c r="F4" s="40"/>
    </row>
    <row r="5" spans="1:6" ht="102">
      <c r="A5" s="208" t="s">
        <v>122</v>
      </c>
      <c r="B5" s="39"/>
      <c r="C5" s="40"/>
      <c r="D5" s="36" t="s">
        <v>123</v>
      </c>
      <c r="E5" s="39"/>
      <c r="F5" s="40"/>
    </row>
    <row r="6" spans="1:11" ht="12.75">
      <c r="A6" s="209" t="s">
        <v>125</v>
      </c>
      <c r="B6" s="41"/>
      <c r="C6" s="40"/>
      <c r="D6" s="41" t="s">
        <v>126</v>
      </c>
      <c r="E6" s="41"/>
      <c r="F6" s="40"/>
      <c r="H6" s="154"/>
      <c r="K6" s="151"/>
    </row>
    <row r="7" spans="1:11" ht="12.75">
      <c r="A7" s="209" t="s">
        <v>196</v>
      </c>
      <c r="B7" s="41">
        <v>2</v>
      </c>
      <c r="C7" s="40"/>
      <c r="D7" s="41" t="s">
        <v>129</v>
      </c>
      <c r="E7" s="41"/>
      <c r="F7" s="40"/>
      <c r="H7" s="154"/>
      <c r="K7" s="151"/>
    </row>
    <row r="8" spans="1:11" ht="12.75">
      <c r="A8" s="209" t="s">
        <v>197</v>
      </c>
      <c r="B8" s="41"/>
      <c r="C8" s="40"/>
      <c r="D8" s="41" t="s">
        <v>132</v>
      </c>
      <c r="E8" s="41">
        <v>3</v>
      </c>
      <c r="F8" s="40"/>
      <c r="H8" s="154"/>
      <c r="K8" s="151"/>
    </row>
    <row r="9" spans="1:8" ht="25.5">
      <c r="A9" s="209" t="s">
        <v>134</v>
      </c>
      <c r="B9" s="41"/>
      <c r="C9" s="40"/>
      <c r="D9" s="41" t="s">
        <v>135</v>
      </c>
      <c r="E9" s="41"/>
      <c r="F9" s="40"/>
      <c r="H9" s="154"/>
    </row>
    <row r="10" spans="1:8" ht="12.75">
      <c r="A10" s="209" t="s">
        <v>137</v>
      </c>
      <c r="B10" s="41"/>
      <c r="C10" s="40"/>
      <c r="D10" s="41" t="s">
        <v>138</v>
      </c>
      <c r="E10" s="41"/>
      <c r="F10" s="40"/>
      <c r="H10" s="154"/>
    </row>
    <row r="11" spans="1:8" ht="12.75">
      <c r="A11" s="210"/>
      <c r="B11" s="42"/>
      <c r="C11" s="42"/>
      <c r="D11" s="42"/>
      <c r="E11" s="42"/>
      <c r="F11" s="42"/>
      <c r="H11" s="154"/>
    </row>
    <row r="12" spans="1:6" ht="12.75">
      <c r="A12" s="207" t="s">
        <v>140</v>
      </c>
      <c r="B12" s="39"/>
      <c r="C12" s="42"/>
      <c r="D12" s="35" t="s">
        <v>141</v>
      </c>
      <c r="E12" s="39"/>
      <c r="F12" s="42"/>
    </row>
    <row r="13" spans="1:6" ht="76.5">
      <c r="A13" s="211" t="s">
        <v>142</v>
      </c>
      <c r="B13" s="39"/>
      <c r="C13" s="42"/>
      <c r="D13" s="36" t="s">
        <v>143</v>
      </c>
      <c r="E13" s="39"/>
      <c r="F13" s="42"/>
    </row>
    <row r="14" spans="1:6" ht="12.75">
      <c r="A14" s="212" t="s">
        <v>144</v>
      </c>
      <c r="B14" s="41"/>
      <c r="C14" s="42"/>
      <c r="D14" s="41" t="s">
        <v>145</v>
      </c>
      <c r="E14" s="41">
        <v>1</v>
      </c>
      <c r="F14" s="42"/>
    </row>
    <row r="15" spans="1:6" ht="12.75">
      <c r="A15" s="212" t="s">
        <v>146</v>
      </c>
      <c r="B15" s="41">
        <v>5</v>
      </c>
      <c r="C15" s="42"/>
      <c r="D15" s="41" t="s">
        <v>147</v>
      </c>
      <c r="E15" s="41"/>
      <c r="F15" s="42"/>
    </row>
    <row r="16" spans="1:6" ht="12.75">
      <c r="A16" s="210"/>
      <c r="B16" s="42"/>
      <c r="C16" s="42"/>
      <c r="D16" s="42"/>
      <c r="E16" s="42"/>
      <c r="F16" s="42"/>
    </row>
    <row r="17" spans="1:6" ht="12.75">
      <c r="A17" s="207" t="s">
        <v>148</v>
      </c>
      <c r="B17" s="39"/>
      <c r="C17" s="42"/>
      <c r="D17" s="35" t="s">
        <v>149</v>
      </c>
      <c r="E17" s="39"/>
      <c r="F17" s="42"/>
    </row>
    <row r="18" spans="1:6" ht="38.25">
      <c r="A18" s="211" t="s">
        <v>150</v>
      </c>
      <c r="B18" s="39"/>
      <c r="C18" s="42"/>
      <c r="D18" s="36" t="s">
        <v>151</v>
      </c>
      <c r="E18" s="39"/>
      <c r="F18" s="42"/>
    </row>
    <row r="19" spans="1:6" ht="12.75">
      <c r="A19" s="212" t="s">
        <v>152</v>
      </c>
      <c r="B19" s="41"/>
      <c r="C19" s="42"/>
      <c r="D19" s="41" t="s">
        <v>145</v>
      </c>
      <c r="E19" s="41"/>
      <c r="F19" s="42"/>
    </row>
    <row r="20" spans="1:6" ht="12.75">
      <c r="A20" s="212" t="s">
        <v>153</v>
      </c>
      <c r="B20" s="41">
        <v>3</v>
      </c>
      <c r="C20" s="42"/>
      <c r="D20" s="41" t="s">
        <v>154</v>
      </c>
      <c r="E20" s="41">
        <v>1</v>
      </c>
      <c r="F20" s="42"/>
    </row>
    <row r="21" spans="1:6" ht="12.75">
      <c r="A21" s="212" t="s">
        <v>155</v>
      </c>
      <c r="B21" s="41"/>
      <c r="C21" s="42"/>
      <c r="D21" s="41" t="s">
        <v>156</v>
      </c>
      <c r="E21" s="41"/>
      <c r="F21" s="42"/>
    </row>
    <row r="22" spans="1:6" ht="12.75">
      <c r="A22" s="212"/>
      <c r="B22" s="41"/>
      <c r="C22" s="42"/>
      <c r="D22" s="41" t="s">
        <v>157</v>
      </c>
      <c r="E22" s="41"/>
      <c r="F22" s="42"/>
    </row>
    <row r="23" spans="1:6" ht="12.75">
      <c r="A23" s="212"/>
      <c r="B23" s="41"/>
      <c r="C23" s="42"/>
      <c r="D23" s="41" t="s">
        <v>158</v>
      </c>
      <c r="E23" s="41"/>
      <c r="F23" s="42"/>
    </row>
    <row r="24" spans="1:6" ht="12.75">
      <c r="A24" s="212"/>
      <c r="B24" s="41"/>
      <c r="C24" s="42"/>
      <c r="D24" s="38" t="s">
        <v>159</v>
      </c>
      <c r="E24" s="38"/>
      <c r="F24" s="42"/>
    </row>
    <row r="25" spans="1:6" ht="12.75">
      <c r="A25" s="210"/>
      <c r="B25" s="42"/>
      <c r="C25" s="42"/>
      <c r="D25" s="42"/>
      <c r="E25" s="42"/>
      <c r="F25" s="42"/>
    </row>
    <row r="26" spans="1:6" ht="12.75">
      <c r="A26" s="207" t="s">
        <v>160</v>
      </c>
      <c r="B26" s="39"/>
      <c r="C26" s="42"/>
      <c r="D26" s="35" t="s">
        <v>161</v>
      </c>
      <c r="E26" s="39"/>
      <c r="F26" s="42"/>
    </row>
    <row r="27" spans="1:6" ht="51">
      <c r="A27" s="211" t="s">
        <v>162</v>
      </c>
      <c r="B27" s="39"/>
      <c r="C27" s="42"/>
      <c r="D27" s="36" t="s">
        <v>163</v>
      </c>
      <c r="E27" s="39"/>
      <c r="F27" s="42"/>
    </row>
    <row r="28" spans="1:6" ht="12.75">
      <c r="A28" s="212" t="s">
        <v>164</v>
      </c>
      <c r="B28" s="41"/>
      <c r="C28" s="42"/>
      <c r="D28" s="41" t="s">
        <v>165</v>
      </c>
      <c r="E28" s="41"/>
      <c r="F28" s="42"/>
    </row>
    <row r="29" spans="1:6" ht="25.5">
      <c r="A29" s="209" t="s">
        <v>166</v>
      </c>
      <c r="B29" s="41"/>
      <c r="C29" s="42"/>
      <c r="D29" s="41" t="s">
        <v>199</v>
      </c>
      <c r="E29" s="41"/>
      <c r="F29" s="42"/>
    </row>
    <row r="30" spans="1:6" ht="25.5">
      <c r="A30" s="209" t="s">
        <v>168</v>
      </c>
      <c r="B30" s="41">
        <v>5</v>
      </c>
      <c r="C30" s="42"/>
      <c r="D30" s="43" t="s">
        <v>169</v>
      </c>
      <c r="E30" s="41"/>
      <c r="F30" s="42"/>
    </row>
    <row r="31" spans="1:6" ht="12.75">
      <c r="A31" s="212"/>
      <c r="B31" s="41"/>
      <c r="C31" s="42"/>
      <c r="D31" s="41" t="s">
        <v>170</v>
      </c>
      <c r="E31" s="41"/>
      <c r="F31" s="42"/>
    </row>
    <row r="32" spans="1:6" ht="12.75">
      <c r="A32" s="212"/>
      <c r="B32" s="41"/>
      <c r="C32" s="42"/>
      <c r="D32" s="41" t="s">
        <v>171</v>
      </c>
      <c r="E32" s="41">
        <v>5</v>
      </c>
      <c r="F32" s="42"/>
    </row>
    <row r="33" spans="1:6" ht="12.75">
      <c r="A33" s="210"/>
      <c r="B33" s="42"/>
      <c r="C33" s="42"/>
      <c r="D33" s="42"/>
      <c r="E33" s="42"/>
      <c r="F33" s="42"/>
    </row>
    <row r="34" spans="1:6" ht="12.75">
      <c r="A34" s="207" t="s">
        <v>172</v>
      </c>
      <c r="B34" s="39"/>
      <c r="C34" s="42"/>
      <c r="D34" s="391"/>
      <c r="E34" s="391"/>
      <c r="F34" s="391"/>
    </row>
    <row r="35" spans="1:6" ht="51">
      <c r="A35" s="211" t="s">
        <v>173</v>
      </c>
      <c r="B35" s="39"/>
      <c r="C35" s="42"/>
      <c r="D35" s="391"/>
      <c r="E35" s="391"/>
      <c r="F35" s="391"/>
    </row>
    <row r="36" spans="1:6" ht="12.75">
      <c r="A36" s="212" t="s">
        <v>145</v>
      </c>
      <c r="B36" s="41"/>
      <c r="C36" s="42"/>
      <c r="D36" s="391"/>
      <c r="E36" s="391"/>
      <c r="F36" s="391"/>
    </row>
    <row r="37" spans="1:6" ht="12.75">
      <c r="A37" s="212" t="s">
        <v>147</v>
      </c>
      <c r="B37" s="41">
        <v>5</v>
      </c>
      <c r="C37" s="42"/>
      <c r="D37" s="391"/>
      <c r="E37" s="391"/>
      <c r="F37" s="391"/>
    </row>
    <row r="38" spans="1:6" ht="13.5" customHeight="1">
      <c r="A38" s="210"/>
      <c r="B38" s="42"/>
      <c r="C38" s="42"/>
      <c r="D38" s="198"/>
      <c r="E38" s="198"/>
      <c r="F38" s="198"/>
    </row>
    <row r="39" spans="1:6" ht="12.75">
      <c r="A39" s="392" t="s">
        <v>434</v>
      </c>
      <c r="B39" s="393"/>
      <c r="C39" s="42"/>
      <c r="D39" s="198"/>
      <c r="E39" s="198"/>
      <c r="F39" s="198"/>
    </row>
    <row r="40" spans="1:6" ht="6" customHeight="1">
      <c r="A40" s="392"/>
      <c r="B40" s="393"/>
      <c r="C40" s="42"/>
      <c r="D40" s="198"/>
      <c r="E40" s="198"/>
      <c r="F40" s="198"/>
    </row>
    <row r="41" spans="1:6" ht="12.75" hidden="1">
      <c r="A41" s="207"/>
      <c r="B41" s="39"/>
      <c r="C41" s="42"/>
      <c r="D41" s="198"/>
      <c r="E41" s="198"/>
      <c r="F41" s="198"/>
    </row>
    <row r="42" spans="1:6" ht="6.75" customHeight="1">
      <c r="A42" s="207"/>
      <c r="B42" s="39"/>
      <c r="C42" s="42"/>
      <c r="D42" s="198"/>
      <c r="E42" s="198"/>
      <c r="F42" s="198"/>
    </row>
    <row r="43" spans="1:6" ht="25.5">
      <c r="A43" s="211" t="s">
        <v>124</v>
      </c>
      <c r="B43" s="39"/>
      <c r="C43" s="42"/>
      <c r="D43" s="198"/>
      <c r="E43" s="198"/>
      <c r="F43" s="198"/>
    </row>
    <row r="44" spans="1:6" ht="12.75">
      <c r="A44" s="212" t="s">
        <v>127</v>
      </c>
      <c r="B44" s="41">
        <v>1</v>
      </c>
      <c r="C44" s="42"/>
      <c r="D44" s="198"/>
      <c r="E44" s="198"/>
      <c r="F44" s="198"/>
    </row>
    <row r="45" spans="1:6" ht="12.75">
      <c r="A45" s="212" t="s">
        <v>130</v>
      </c>
      <c r="B45" s="41"/>
      <c r="C45" s="42"/>
      <c r="D45" s="198"/>
      <c r="E45" s="198"/>
      <c r="F45" s="198"/>
    </row>
    <row r="46" spans="1:6" ht="12.75">
      <c r="A46" s="212" t="s">
        <v>133</v>
      </c>
      <c r="B46" s="41"/>
      <c r="C46" s="42"/>
      <c r="D46" s="198"/>
      <c r="E46" s="198"/>
      <c r="F46" s="198"/>
    </row>
    <row r="47" spans="1:6" ht="12.75">
      <c r="A47" s="212" t="s">
        <v>136</v>
      </c>
      <c r="B47" s="41"/>
      <c r="C47" s="42"/>
      <c r="D47" s="198"/>
      <c r="E47" s="198"/>
      <c r="F47" s="198"/>
    </row>
    <row r="48" spans="1:6" ht="12.75">
      <c r="A48" s="212" t="s">
        <v>139</v>
      </c>
      <c r="B48" s="41"/>
      <c r="C48" s="42"/>
      <c r="D48" s="198"/>
      <c r="E48" s="198"/>
      <c r="F48" s="198"/>
    </row>
    <row r="49" spans="1:6" ht="13.5" customHeight="1">
      <c r="A49" s="210"/>
      <c r="B49" s="42"/>
      <c r="C49" s="42"/>
      <c r="D49" s="198"/>
      <c r="E49" s="198"/>
      <c r="F49" s="198"/>
    </row>
    <row r="50" spans="1:6" ht="14.25">
      <c r="A50" s="213" t="str">
        <f>'Aree di rischio per processi'!A53</f>
        <v>D.02 Benzina Regionale</v>
      </c>
      <c r="B50" s="202"/>
      <c r="C50" s="202"/>
      <c r="D50" s="202"/>
      <c r="E50" s="202"/>
      <c r="F50" s="202"/>
    </row>
    <row r="51" spans="1:6" ht="12.75" customHeight="1">
      <c r="A51" s="394" t="s">
        <v>194</v>
      </c>
      <c r="B51" s="395"/>
      <c r="C51" s="40"/>
      <c r="D51" s="395" t="s">
        <v>195</v>
      </c>
      <c r="E51" s="395"/>
      <c r="F51" s="40"/>
    </row>
    <row r="52" spans="1:6" ht="12.75">
      <c r="A52" s="394"/>
      <c r="B52" s="395"/>
      <c r="C52" s="40"/>
      <c r="D52" s="395"/>
      <c r="E52" s="395"/>
      <c r="F52" s="40"/>
    </row>
    <row r="53" spans="1:6" ht="12.75">
      <c r="A53" s="207" t="s">
        <v>120</v>
      </c>
      <c r="B53" s="39"/>
      <c r="C53" s="40"/>
      <c r="D53" s="35" t="s">
        <v>121</v>
      </c>
      <c r="E53" s="39"/>
      <c r="F53" s="40"/>
    </row>
    <row r="54" spans="1:6" ht="102">
      <c r="A54" s="208" t="s">
        <v>122</v>
      </c>
      <c r="B54" s="39"/>
      <c r="C54" s="40"/>
      <c r="D54" s="36" t="s">
        <v>123</v>
      </c>
      <c r="E54" s="39"/>
      <c r="F54" s="40"/>
    </row>
    <row r="55" spans="1:6" ht="12.75">
      <c r="A55" s="209" t="s">
        <v>125</v>
      </c>
      <c r="B55" s="41"/>
      <c r="C55" s="40"/>
      <c r="D55" s="41" t="s">
        <v>126</v>
      </c>
      <c r="E55" s="41"/>
      <c r="F55" s="40"/>
    </row>
    <row r="56" spans="1:6" ht="12.75">
      <c r="A56" s="209" t="s">
        <v>196</v>
      </c>
      <c r="B56" s="41">
        <v>2</v>
      </c>
      <c r="C56" s="40"/>
      <c r="D56" s="41" t="s">
        <v>129</v>
      </c>
      <c r="E56" s="41">
        <v>2</v>
      </c>
      <c r="F56" s="40"/>
    </row>
    <row r="57" spans="1:6" ht="12.75">
      <c r="A57" s="209" t="s">
        <v>197</v>
      </c>
      <c r="B57" s="41"/>
      <c r="C57" s="40"/>
      <c r="D57" s="41" t="s">
        <v>132</v>
      </c>
      <c r="E57" s="41"/>
      <c r="F57" s="40"/>
    </row>
    <row r="58" spans="1:6" ht="25.5">
      <c r="A58" s="209" t="s">
        <v>134</v>
      </c>
      <c r="B58" s="41"/>
      <c r="C58" s="40"/>
      <c r="D58" s="41" t="s">
        <v>135</v>
      </c>
      <c r="E58" s="41"/>
      <c r="F58" s="40"/>
    </row>
    <row r="59" spans="1:6" ht="12.75">
      <c r="A59" s="209" t="s">
        <v>137</v>
      </c>
      <c r="B59" s="41"/>
      <c r="C59" s="40"/>
      <c r="D59" s="41" t="s">
        <v>138</v>
      </c>
      <c r="E59" s="41"/>
      <c r="F59" s="40"/>
    </row>
    <row r="60" spans="1:6" ht="12.75">
      <c r="A60" s="210"/>
      <c r="B60" s="42"/>
      <c r="C60" s="42"/>
      <c r="D60" s="42"/>
      <c r="E60" s="42"/>
      <c r="F60" s="42"/>
    </row>
    <row r="61" spans="1:6" ht="12.75">
      <c r="A61" s="207" t="s">
        <v>140</v>
      </c>
      <c r="B61" s="39"/>
      <c r="C61" s="42"/>
      <c r="D61" s="35" t="s">
        <v>141</v>
      </c>
      <c r="E61" s="39"/>
      <c r="F61" s="42"/>
    </row>
    <row r="62" spans="1:6" ht="76.5">
      <c r="A62" s="211" t="s">
        <v>142</v>
      </c>
      <c r="B62" s="39"/>
      <c r="C62" s="42"/>
      <c r="D62" s="36" t="s">
        <v>143</v>
      </c>
      <c r="E62" s="39"/>
      <c r="F62" s="42"/>
    </row>
    <row r="63" spans="1:6" ht="12.75">
      <c r="A63" s="212" t="s">
        <v>144</v>
      </c>
      <c r="B63" s="41"/>
      <c r="C63" s="42"/>
      <c r="D63" s="41" t="s">
        <v>145</v>
      </c>
      <c r="E63" s="41"/>
      <c r="F63" s="42"/>
    </row>
    <row r="64" spans="1:6" ht="12.75">
      <c r="A64" s="212" t="s">
        <v>146</v>
      </c>
      <c r="B64" s="41">
        <v>5</v>
      </c>
      <c r="C64" s="42"/>
      <c r="D64" s="41" t="s">
        <v>147</v>
      </c>
      <c r="E64" s="41">
        <v>5</v>
      </c>
      <c r="F64" s="42"/>
    </row>
    <row r="65" spans="1:6" ht="12.75">
      <c r="A65" s="210"/>
      <c r="B65" s="42"/>
      <c r="C65" s="42"/>
      <c r="D65" s="42"/>
      <c r="E65" s="42"/>
      <c r="F65" s="42"/>
    </row>
    <row r="66" spans="1:6" ht="12.75">
      <c r="A66" s="207" t="s">
        <v>148</v>
      </c>
      <c r="B66" s="39"/>
      <c r="C66" s="42"/>
      <c r="D66" s="35" t="s">
        <v>149</v>
      </c>
      <c r="E66" s="39"/>
      <c r="F66" s="42"/>
    </row>
    <row r="67" spans="1:6" ht="38.25">
      <c r="A67" s="211" t="s">
        <v>150</v>
      </c>
      <c r="B67" s="39"/>
      <c r="C67" s="42"/>
      <c r="D67" s="36" t="s">
        <v>151</v>
      </c>
      <c r="E67" s="39"/>
      <c r="F67" s="42"/>
    </row>
    <row r="68" spans="1:6" ht="12.75">
      <c r="A68" s="212" t="s">
        <v>152</v>
      </c>
      <c r="B68" s="41">
        <v>1</v>
      </c>
      <c r="C68" s="42"/>
      <c r="D68" s="41" t="s">
        <v>145</v>
      </c>
      <c r="E68" s="41"/>
      <c r="F68" s="42"/>
    </row>
    <row r="69" spans="1:6" ht="12.75">
      <c r="A69" s="212" t="s">
        <v>153</v>
      </c>
      <c r="B69" s="41"/>
      <c r="C69" s="42"/>
      <c r="D69" s="41" t="s">
        <v>154</v>
      </c>
      <c r="E69" s="41">
        <v>1</v>
      </c>
      <c r="F69" s="42"/>
    </row>
    <row r="70" spans="1:6" ht="12.75">
      <c r="A70" s="212" t="s">
        <v>155</v>
      </c>
      <c r="B70" s="41"/>
      <c r="C70" s="42"/>
      <c r="D70" s="41" t="s">
        <v>156</v>
      </c>
      <c r="E70" s="41"/>
      <c r="F70" s="42"/>
    </row>
    <row r="71" spans="1:6" ht="12.75">
      <c r="A71" s="212"/>
      <c r="B71" s="41"/>
      <c r="C71" s="42"/>
      <c r="D71" s="41" t="s">
        <v>157</v>
      </c>
      <c r="E71" s="41"/>
      <c r="F71" s="42"/>
    </row>
    <row r="72" spans="1:6" ht="12.75">
      <c r="A72" s="212"/>
      <c r="B72" s="41"/>
      <c r="C72" s="42"/>
      <c r="D72" s="41" t="s">
        <v>158</v>
      </c>
      <c r="E72" s="41"/>
      <c r="F72" s="42"/>
    </row>
    <row r="73" spans="1:6" ht="12.75">
      <c r="A73" s="212"/>
      <c r="B73" s="41"/>
      <c r="C73" s="42"/>
      <c r="D73" s="38" t="s">
        <v>159</v>
      </c>
      <c r="E73" s="38"/>
      <c r="F73" s="42"/>
    </row>
    <row r="74" spans="1:6" ht="12.75">
      <c r="A74" s="210"/>
      <c r="B74" s="42"/>
      <c r="C74" s="42"/>
      <c r="D74" s="42"/>
      <c r="E74" s="42"/>
      <c r="F74" s="42"/>
    </row>
    <row r="75" spans="1:6" ht="12.75">
      <c r="A75" s="207" t="s">
        <v>160</v>
      </c>
      <c r="B75" s="39"/>
      <c r="C75" s="42"/>
      <c r="D75" s="35" t="s">
        <v>161</v>
      </c>
      <c r="E75" s="39"/>
      <c r="F75" s="42"/>
    </row>
    <row r="76" spans="1:6" ht="51">
      <c r="A76" s="211" t="s">
        <v>162</v>
      </c>
      <c r="B76" s="39"/>
      <c r="C76" s="42"/>
      <c r="D76" s="36" t="s">
        <v>163</v>
      </c>
      <c r="E76" s="39"/>
      <c r="F76" s="42"/>
    </row>
    <row r="77" spans="1:6" ht="12.75">
      <c r="A77" s="212" t="s">
        <v>164</v>
      </c>
      <c r="B77" s="41"/>
      <c r="C77" s="42"/>
      <c r="D77" s="41" t="s">
        <v>165</v>
      </c>
      <c r="E77" s="41"/>
      <c r="F77" s="42"/>
    </row>
    <row r="78" spans="1:6" ht="25.5">
      <c r="A78" s="209" t="s">
        <v>166</v>
      </c>
      <c r="B78" s="41">
        <v>3</v>
      </c>
      <c r="C78" s="42"/>
      <c r="D78" s="41" t="s">
        <v>199</v>
      </c>
      <c r="E78" s="41"/>
      <c r="F78" s="42"/>
    </row>
    <row r="79" spans="1:6" ht="25.5">
      <c r="A79" s="209" t="s">
        <v>168</v>
      </c>
      <c r="B79" s="41"/>
      <c r="C79" s="42"/>
      <c r="D79" s="43" t="s">
        <v>169</v>
      </c>
      <c r="E79" s="41"/>
      <c r="F79" s="42"/>
    </row>
    <row r="80" spans="1:6" ht="12.75">
      <c r="A80" s="212"/>
      <c r="B80" s="41"/>
      <c r="C80" s="42"/>
      <c r="D80" s="41" t="s">
        <v>170</v>
      </c>
      <c r="E80" s="41"/>
      <c r="F80" s="42"/>
    </row>
    <row r="81" spans="1:6" ht="12.75">
      <c r="A81" s="212"/>
      <c r="B81" s="41"/>
      <c r="C81" s="42"/>
      <c r="D81" s="41" t="s">
        <v>171</v>
      </c>
      <c r="E81" s="41">
        <v>5</v>
      </c>
      <c r="F81" s="42"/>
    </row>
    <row r="82" spans="1:6" ht="12.75">
      <c r="A82" s="210"/>
      <c r="B82" s="42"/>
      <c r="C82" s="42"/>
      <c r="D82" s="42"/>
      <c r="E82" s="42"/>
      <c r="F82" s="42"/>
    </row>
    <row r="83" spans="1:6" ht="12.75">
      <c r="A83" s="207" t="s">
        <v>172</v>
      </c>
      <c r="B83" s="39"/>
      <c r="C83" s="42"/>
      <c r="D83" s="391"/>
      <c r="E83" s="391"/>
      <c r="F83" s="391"/>
    </row>
    <row r="84" spans="1:6" ht="51">
      <c r="A84" s="211" t="s">
        <v>173</v>
      </c>
      <c r="B84" s="39"/>
      <c r="C84" s="42"/>
      <c r="D84" s="391"/>
      <c r="E84" s="391"/>
      <c r="F84" s="391"/>
    </row>
    <row r="85" spans="1:6" ht="12.75">
      <c r="A85" s="212" t="s">
        <v>145</v>
      </c>
      <c r="B85" s="41">
        <v>1</v>
      </c>
      <c r="C85" s="42"/>
      <c r="D85" s="391"/>
      <c r="E85" s="391"/>
      <c r="F85" s="391"/>
    </row>
    <row r="86" spans="1:6" ht="12.75">
      <c r="A86" s="212" t="s">
        <v>147</v>
      </c>
      <c r="B86" s="41"/>
      <c r="C86" s="42"/>
      <c r="D86" s="391"/>
      <c r="E86" s="391"/>
      <c r="F86" s="391"/>
    </row>
    <row r="87" spans="1:6" ht="13.5" customHeight="1">
      <c r="A87" s="210"/>
      <c r="B87" s="42"/>
      <c r="C87" s="42"/>
      <c r="D87" s="198"/>
      <c r="E87" s="198"/>
      <c r="F87" s="198"/>
    </row>
    <row r="88" spans="1:6" ht="12.75">
      <c r="A88" s="392" t="s">
        <v>434</v>
      </c>
      <c r="B88" s="393"/>
      <c r="C88" s="42"/>
      <c r="D88" s="198"/>
      <c r="E88" s="198"/>
      <c r="F88" s="198"/>
    </row>
    <row r="89" spans="1:6" ht="6" customHeight="1">
      <c r="A89" s="392"/>
      <c r="B89" s="393"/>
      <c r="C89" s="42"/>
      <c r="D89" s="198"/>
      <c r="E89" s="198"/>
      <c r="F89" s="198"/>
    </row>
    <row r="90" spans="1:6" ht="12.75" hidden="1">
      <c r="A90" s="207"/>
      <c r="B90" s="39"/>
      <c r="C90" s="42"/>
      <c r="D90" s="198"/>
      <c r="E90" s="198"/>
      <c r="F90" s="198"/>
    </row>
    <row r="91" spans="1:6" ht="6.75" customHeight="1">
      <c r="A91" s="207"/>
      <c r="B91" s="39"/>
      <c r="C91" s="42"/>
      <c r="D91" s="198"/>
      <c r="E91" s="198"/>
      <c r="F91" s="198"/>
    </row>
    <row r="92" spans="1:6" ht="25.5">
      <c r="A92" s="211" t="s">
        <v>124</v>
      </c>
      <c r="B92" s="39"/>
      <c r="C92" s="42"/>
      <c r="D92" s="198"/>
      <c r="E92" s="198"/>
      <c r="F92" s="198"/>
    </row>
    <row r="93" spans="1:6" ht="12.75">
      <c r="A93" s="212" t="s">
        <v>127</v>
      </c>
      <c r="B93" s="41"/>
      <c r="C93" s="42"/>
      <c r="D93" s="198"/>
      <c r="E93" s="198"/>
      <c r="F93" s="198"/>
    </row>
    <row r="94" spans="1:6" ht="12.75">
      <c r="A94" s="212" t="s">
        <v>130</v>
      </c>
      <c r="B94" s="41">
        <v>2</v>
      </c>
      <c r="C94" s="42"/>
      <c r="D94" s="198"/>
      <c r="E94" s="198"/>
      <c r="F94" s="198"/>
    </row>
    <row r="95" spans="1:6" ht="12.75">
      <c r="A95" s="212" t="s">
        <v>133</v>
      </c>
      <c r="B95" s="41"/>
      <c r="C95" s="42"/>
      <c r="D95" s="198"/>
      <c r="E95" s="198"/>
      <c r="F95" s="198"/>
    </row>
    <row r="96" spans="1:6" ht="12.75">
      <c r="A96" s="212" t="s">
        <v>136</v>
      </c>
      <c r="B96" s="41"/>
      <c r="C96" s="42"/>
      <c r="D96" s="198"/>
      <c r="E96" s="198"/>
      <c r="F96" s="198"/>
    </row>
    <row r="97" spans="1:6" ht="12.75">
      <c r="A97" s="212" t="s">
        <v>139</v>
      </c>
      <c r="B97" s="41"/>
      <c r="C97" s="42"/>
      <c r="D97" s="198"/>
      <c r="E97" s="198"/>
      <c r="F97" s="198"/>
    </row>
    <row r="98" spans="1:6" ht="13.5" customHeight="1">
      <c r="A98" s="210"/>
      <c r="B98" s="42"/>
      <c r="C98" s="42"/>
      <c r="D98" s="198"/>
      <c r="E98" s="198"/>
      <c r="F98" s="198"/>
    </row>
  </sheetData>
  <sheetProtection selectLockedCells="1" selectUnlockedCells="1"/>
  <mergeCells count="8">
    <mergeCell ref="A39:B40"/>
    <mergeCell ref="A88:B89"/>
    <mergeCell ref="D83:F86"/>
    <mergeCell ref="A2:B3"/>
    <mergeCell ref="D2:E3"/>
    <mergeCell ref="D34:F37"/>
    <mergeCell ref="A51:B52"/>
    <mergeCell ref="D51:E52"/>
  </mergeCells>
  <printOptions/>
  <pageMargins left="0.5118110236220472" right="0.35433070866141736" top="0.98" bottom="0.6692913385826772" header="0.5118110236220472" footer="0.5118110236220472"/>
  <pageSetup horizontalDpi="300" verticalDpi="300" orientation="portrait" paperSize="9" scale="70" r:id="rId1"/>
  <headerFooter alignWithMargins="0">
    <oddHeader>&amp;L&amp;12Allegato n. 5 al Piano prevenzione corruzione triennio 2020-2022&amp;"Arial,Grassetto"&amp;14
PESATURA PROCESSI AREA D - CAMERA DI COMMERCIO I.A.A. DI PORDENONE-UDINE - SEDE PN</oddHeader>
    <oddFooter>&amp;Rpag. &amp;P di &amp;N</oddFooter>
  </headerFooter>
  <rowBreaks count="1" manualBreakCount="1">
    <brk id="49" max="255" man="1"/>
  </rowBreaks>
</worksheet>
</file>

<file path=xl/worksheets/sheet14.xml><?xml version="1.0" encoding="utf-8"?>
<worksheet xmlns="http://schemas.openxmlformats.org/spreadsheetml/2006/main" xmlns:r="http://schemas.openxmlformats.org/officeDocument/2006/relationships">
  <sheetPr>
    <tabColor indexed="24"/>
  </sheetPr>
  <dimension ref="A1:N71"/>
  <sheetViews>
    <sheetView zoomScale="70" zoomScaleNormal="70" zoomScaleSheetLayoutView="55" zoomScalePageLayoutView="85" workbookViewId="0" topLeftCell="A1">
      <selection activeCell="B3" sqref="B3:C4"/>
    </sheetView>
  </sheetViews>
  <sheetFormatPr defaultColWidth="10.8515625" defaultRowHeight="12.75" outlineLevelRow="1"/>
  <cols>
    <col min="1" max="1" width="12.421875" style="45" customWidth="1"/>
    <col min="2" max="2" width="9.8515625" style="45" customWidth="1"/>
    <col min="3" max="3" width="12.00390625" style="45" customWidth="1"/>
    <col min="4" max="4" width="28.421875" style="45" customWidth="1"/>
    <col min="5" max="5" width="40.7109375" style="45" customWidth="1"/>
    <col min="6" max="6" width="34.8515625" style="45" customWidth="1"/>
    <col min="7" max="7" width="32.00390625" style="90" customWidth="1"/>
    <col min="8" max="11" width="20.7109375" style="45" customWidth="1"/>
    <col min="12" max="12" width="19.28125" style="45" customWidth="1"/>
    <col min="13" max="13" width="26.28125" style="45" customWidth="1"/>
    <col min="14" max="14" width="3.28125" style="47" customWidth="1"/>
    <col min="15" max="16384" width="10.8515625" style="45" customWidth="1"/>
  </cols>
  <sheetData>
    <row r="1" spans="1:14" s="55" customFormat="1" ht="36.75" customHeight="1">
      <c r="A1" s="450" t="str">
        <f>'Aree di rischio per processi'!A58</f>
        <v>E) Sorveglianza e controlli</v>
      </c>
      <c r="B1" s="450"/>
      <c r="C1" s="450"/>
      <c r="D1" s="450"/>
      <c r="E1" s="450"/>
      <c r="F1" s="51" t="s">
        <v>202</v>
      </c>
      <c r="G1" s="91"/>
      <c r="H1" s="53"/>
      <c r="I1" s="53"/>
      <c r="J1" s="53"/>
      <c r="K1" s="53"/>
      <c r="L1" s="53"/>
      <c r="M1" s="53"/>
      <c r="N1" s="54"/>
    </row>
    <row r="2" spans="1:14" ht="34.5" customHeight="1">
      <c r="A2" s="381" t="str">
        <f>'Aree di rischio per processi'!A60</f>
        <v>C.2.5.2 Attività di sorveglianza e vigilanza in materia di metrologia legale</v>
      </c>
      <c r="B2" s="381"/>
      <c r="C2" s="381"/>
      <c r="D2" s="381"/>
      <c r="E2" s="381"/>
      <c r="F2" s="59" t="str">
        <f>IF(B5=0,"--",IF(C5&lt;7,"Basso",IF(C5&lt;15,"Medio",IF(C5&lt;25.1,"Alto",""))))</f>
        <v>Basso</v>
      </c>
      <c r="G2" s="87">
        <f>C5</f>
        <v>6.25</v>
      </c>
      <c r="H2" s="56"/>
      <c r="I2" s="56"/>
      <c r="J2" s="56"/>
      <c r="K2" s="56"/>
      <c r="L2" s="56"/>
      <c r="M2" s="56"/>
      <c r="N2" s="54"/>
    </row>
    <row r="3" spans="1:14" ht="51" customHeight="1" outlineLevel="1">
      <c r="A3" s="444" t="str">
        <f>A2</f>
        <v>C.2.5.2 Attività di sorveglianza e vigilanza in materia di metrologia legale</v>
      </c>
      <c r="B3" s="389" t="s">
        <v>203</v>
      </c>
      <c r="C3" s="389"/>
      <c r="D3" s="61" t="s">
        <v>204</v>
      </c>
      <c r="E3" s="61" t="s">
        <v>205</v>
      </c>
      <c r="F3" s="62" t="s">
        <v>206</v>
      </c>
      <c r="G3" s="385" t="s">
        <v>207</v>
      </c>
      <c r="H3" s="385"/>
      <c r="I3" s="375" t="s">
        <v>208</v>
      </c>
      <c r="J3" s="375"/>
      <c r="K3" s="375" t="s">
        <v>209</v>
      </c>
      <c r="L3" s="375" t="s">
        <v>210</v>
      </c>
      <c r="M3" s="375" t="s">
        <v>211</v>
      </c>
      <c r="N3" s="54"/>
    </row>
    <row r="4" spans="1:14" ht="19.5" customHeight="1" outlineLevel="1">
      <c r="A4" s="444"/>
      <c r="B4" s="389"/>
      <c r="C4" s="389"/>
      <c r="D4" s="63"/>
      <c r="E4" s="63"/>
      <c r="F4" s="63"/>
      <c r="G4" s="64" t="s">
        <v>212</v>
      </c>
      <c r="H4" s="64" t="s">
        <v>213</v>
      </c>
      <c r="I4" s="64" t="s">
        <v>212</v>
      </c>
      <c r="J4" s="64" t="s">
        <v>213</v>
      </c>
      <c r="K4" s="375"/>
      <c r="L4" s="375"/>
      <c r="M4" s="375"/>
      <c r="N4" s="54"/>
    </row>
    <row r="5" spans="1:14" ht="160.5" customHeight="1" outlineLevel="1">
      <c r="A5" s="444"/>
      <c r="B5" s="65" t="s">
        <v>214</v>
      </c>
      <c r="C5" s="449">
        <f>B6*B9</f>
        <v>6.25</v>
      </c>
      <c r="D5" s="68" t="s">
        <v>60</v>
      </c>
      <c r="E5" s="68" t="str">
        <f>VLOOKUP(D5,'Catalogo rischi'!$A$124:$B$133,2,FALSE)</f>
        <v>CR.1 Pilotamento delle procedure</v>
      </c>
      <c r="F5" s="67" t="s">
        <v>690</v>
      </c>
      <c r="G5" s="68" t="s">
        <v>488</v>
      </c>
      <c r="H5" s="68" t="s">
        <v>113</v>
      </c>
      <c r="I5" s="68" t="s">
        <v>667</v>
      </c>
      <c r="J5" s="155"/>
      <c r="K5" s="396" t="s">
        <v>222</v>
      </c>
      <c r="L5" s="396" t="s">
        <v>670</v>
      </c>
      <c r="M5" s="150" t="s">
        <v>713</v>
      </c>
      <c r="N5" s="54"/>
    </row>
    <row r="6" spans="1:14" ht="119.25" customHeight="1" outlineLevel="1">
      <c r="A6" s="444"/>
      <c r="B6" s="203">
        <f>SUM(E!B6:B48)/6</f>
        <v>2.5</v>
      </c>
      <c r="C6" s="449"/>
      <c r="D6" s="68" t="s">
        <v>58</v>
      </c>
      <c r="E6" s="68" t="str">
        <f>VLOOKUP(D6,'Catalogo rischi'!$A$124:$B$133,2,FALSE)</f>
        <v>CR.6 Uso improprio o distorto della discrezionalità</v>
      </c>
      <c r="F6" s="67" t="s">
        <v>690</v>
      </c>
      <c r="G6" s="68" t="s">
        <v>219</v>
      </c>
      <c r="H6" s="68"/>
      <c r="I6" s="68" t="s">
        <v>667</v>
      </c>
      <c r="J6" s="155"/>
      <c r="K6" s="397"/>
      <c r="L6" s="399"/>
      <c r="M6" s="150" t="s">
        <v>706</v>
      </c>
      <c r="N6" s="54"/>
    </row>
    <row r="7" spans="1:14" ht="127.5" customHeight="1" outlineLevel="1">
      <c r="A7" s="444"/>
      <c r="B7" s="70"/>
      <c r="C7" s="449"/>
      <c r="D7" s="68" t="s">
        <v>60</v>
      </c>
      <c r="E7" s="68" t="str">
        <f>VLOOKUP(D7,'Catalogo rischi'!$A$124:$B$133,2,FALSE)</f>
        <v>CR.1 Pilotamento delle procedure</v>
      </c>
      <c r="F7" s="67" t="s">
        <v>690</v>
      </c>
      <c r="G7" s="66" t="s">
        <v>219</v>
      </c>
      <c r="H7" s="68"/>
      <c r="I7" s="68" t="s">
        <v>667</v>
      </c>
      <c r="J7" s="155"/>
      <c r="K7" s="397"/>
      <c r="L7" s="399"/>
      <c r="M7" s="150" t="s">
        <v>706</v>
      </c>
      <c r="N7" s="54"/>
    </row>
    <row r="8" spans="1:14" ht="118.5" customHeight="1" outlineLevel="1">
      <c r="A8" s="444"/>
      <c r="B8" s="70" t="s">
        <v>216</v>
      </c>
      <c r="C8" s="449"/>
      <c r="D8" s="67" t="s">
        <v>64</v>
      </c>
      <c r="E8" s="68" t="str">
        <f>VLOOKUP(D8,'Catalogo rischi'!$A$124:$B$133,2,FALSE)</f>
        <v>CR.5 Elusione delle procedure di svolgimento dell'attività e di controllo</v>
      </c>
      <c r="F8" s="67" t="s">
        <v>690</v>
      </c>
      <c r="G8" s="66" t="s">
        <v>219</v>
      </c>
      <c r="H8" s="68"/>
      <c r="I8" s="68" t="s">
        <v>667</v>
      </c>
      <c r="J8" s="155"/>
      <c r="K8" s="397"/>
      <c r="L8" s="399"/>
      <c r="M8" s="150" t="s">
        <v>706</v>
      </c>
      <c r="N8" s="54"/>
    </row>
    <row r="9" spans="1:14" ht="135" customHeight="1" outlineLevel="1">
      <c r="A9" s="444"/>
      <c r="B9" s="376">
        <f>SUM(E!E6:E32)/4</f>
        <v>2.5</v>
      </c>
      <c r="C9" s="449"/>
      <c r="D9" s="67" t="s">
        <v>65</v>
      </c>
      <c r="E9" s="68" t="str">
        <f>VLOOKUP(D9,'Catalogo rischi'!$A$124:$B$133,2,FALSE)</f>
        <v>CR.3 Conflitto di interessi</v>
      </c>
      <c r="F9" s="67" t="s">
        <v>690</v>
      </c>
      <c r="G9" s="66" t="s">
        <v>221</v>
      </c>
      <c r="H9" s="68"/>
      <c r="I9" s="68" t="s">
        <v>667</v>
      </c>
      <c r="J9" s="155"/>
      <c r="K9" s="397"/>
      <c r="L9" s="399"/>
      <c r="M9" s="150" t="s">
        <v>714</v>
      </c>
      <c r="N9" s="54"/>
    </row>
    <row r="10" spans="1:14" ht="117" customHeight="1" outlineLevel="1">
      <c r="A10" s="444"/>
      <c r="B10" s="442"/>
      <c r="C10" s="449"/>
      <c r="D10" s="67" t="s">
        <v>66</v>
      </c>
      <c r="E10" s="68" t="str">
        <f>VLOOKUP(D10,'Catalogo rischi'!$A$124:$B$133,2,FALSE)</f>
        <v>CR.7 Atti illeciti</v>
      </c>
      <c r="F10" s="67" t="s">
        <v>690</v>
      </c>
      <c r="G10" s="68" t="s">
        <v>219</v>
      </c>
      <c r="H10" s="68"/>
      <c r="I10" s="68" t="s">
        <v>667</v>
      </c>
      <c r="J10" s="155"/>
      <c r="K10" s="398"/>
      <c r="L10" s="400"/>
      <c r="M10" s="150" t="s">
        <v>706</v>
      </c>
      <c r="N10" s="54"/>
    </row>
    <row r="11" spans="1:14" ht="18" customHeight="1" outlineLevel="1">
      <c r="A11" s="444"/>
      <c r="B11" s="442"/>
      <c r="C11" s="449"/>
      <c r="D11" s="68"/>
      <c r="E11" s="68"/>
      <c r="F11" s="68"/>
      <c r="G11" s="66"/>
      <c r="H11" s="68"/>
      <c r="I11" s="68"/>
      <c r="J11" s="155"/>
      <c r="K11" s="68"/>
      <c r="L11" s="68"/>
      <c r="M11" s="67"/>
      <c r="N11" s="54"/>
    </row>
    <row r="12" spans="1:14" ht="18" customHeight="1" outlineLevel="1">
      <c r="A12" s="444"/>
      <c r="B12" s="442"/>
      <c r="C12" s="449"/>
      <c r="D12" s="68"/>
      <c r="E12" s="68"/>
      <c r="F12" s="68"/>
      <c r="G12" s="66"/>
      <c r="H12" s="68"/>
      <c r="I12" s="68"/>
      <c r="J12" s="68"/>
      <c r="K12" s="68"/>
      <c r="L12" s="68"/>
      <c r="M12" s="67"/>
      <c r="N12" s="54"/>
    </row>
    <row r="13" spans="1:14" ht="18" customHeight="1" outlineLevel="1">
      <c r="A13" s="444"/>
      <c r="B13" s="442"/>
      <c r="C13" s="449"/>
      <c r="D13" s="68"/>
      <c r="E13" s="68"/>
      <c r="F13" s="68"/>
      <c r="G13" s="66"/>
      <c r="H13" s="68"/>
      <c r="I13" s="68"/>
      <c r="J13" s="68"/>
      <c r="K13" s="68"/>
      <c r="L13" s="68"/>
      <c r="M13" s="67"/>
      <c r="N13" s="54"/>
    </row>
    <row r="14" spans="1:14" ht="18" customHeight="1" outlineLevel="1">
      <c r="A14" s="444"/>
      <c r="B14" s="443"/>
      <c r="C14" s="449"/>
      <c r="D14" s="68"/>
      <c r="E14" s="68"/>
      <c r="F14" s="68"/>
      <c r="G14" s="66"/>
      <c r="H14" s="68"/>
      <c r="I14" s="68"/>
      <c r="J14" s="68"/>
      <c r="K14" s="68"/>
      <c r="L14" s="68"/>
      <c r="M14" s="67"/>
      <c r="N14" s="54"/>
    </row>
    <row r="15" spans="1:14" ht="20.25">
      <c r="A15" s="56"/>
      <c r="B15" s="56"/>
      <c r="C15" s="56"/>
      <c r="D15" s="56"/>
      <c r="E15" s="56"/>
      <c r="F15" s="56"/>
      <c r="G15" s="92"/>
      <c r="H15" s="56"/>
      <c r="I15" s="56"/>
      <c r="J15" s="56"/>
      <c r="K15" s="56"/>
      <c r="L15" s="56"/>
      <c r="M15" s="56"/>
      <c r="N15" s="54"/>
    </row>
    <row r="16" spans="1:14" ht="37.5" customHeight="1">
      <c r="A16" s="381" t="str">
        <f>'Aree di rischio per processi'!A62</f>
        <v>C.2.7.1 Sicurezza e conformità prodotti</v>
      </c>
      <c r="B16" s="381"/>
      <c r="C16" s="381"/>
      <c r="D16" s="381"/>
      <c r="E16" s="381"/>
      <c r="F16" s="345" t="str">
        <f>IF(B19=0,"--",IF(C19&lt;7,"Basso",IF(C19&lt;15,"Medio",IF(C19&lt;25.1,"Alto",""))))</f>
        <v>Medio</v>
      </c>
      <c r="G16" s="346">
        <f>C19</f>
        <v>7.5</v>
      </c>
      <c r="H16" s="56"/>
      <c r="I16" s="56"/>
      <c r="J16" s="56"/>
      <c r="K16" s="56"/>
      <c r="L16" s="56"/>
      <c r="M16" s="56"/>
      <c r="N16" s="54"/>
    </row>
    <row r="17" spans="1:14" ht="51" customHeight="1" outlineLevel="1">
      <c r="A17" s="444" t="str">
        <f>A16</f>
        <v>C.2.7.1 Sicurezza e conformità prodotti</v>
      </c>
      <c r="B17" s="389" t="s">
        <v>203</v>
      </c>
      <c r="C17" s="389"/>
      <c r="D17" s="61" t="s">
        <v>204</v>
      </c>
      <c r="E17" s="61" t="s">
        <v>205</v>
      </c>
      <c r="F17" s="62" t="s">
        <v>206</v>
      </c>
      <c r="G17" s="385" t="s">
        <v>207</v>
      </c>
      <c r="H17" s="385"/>
      <c r="I17" s="375" t="s">
        <v>208</v>
      </c>
      <c r="J17" s="375"/>
      <c r="K17" s="375" t="s">
        <v>209</v>
      </c>
      <c r="L17" s="375" t="s">
        <v>210</v>
      </c>
      <c r="M17" s="375" t="s">
        <v>211</v>
      </c>
      <c r="N17" s="54"/>
    </row>
    <row r="18" spans="1:14" ht="19.5" customHeight="1" outlineLevel="1">
      <c r="A18" s="444"/>
      <c r="B18" s="389"/>
      <c r="C18" s="389"/>
      <c r="D18" s="63"/>
      <c r="E18" s="63"/>
      <c r="F18" s="63"/>
      <c r="G18" s="64" t="s">
        <v>212</v>
      </c>
      <c r="H18" s="64" t="s">
        <v>213</v>
      </c>
      <c r="I18" s="64" t="s">
        <v>212</v>
      </c>
      <c r="J18" s="149"/>
      <c r="K18" s="375"/>
      <c r="L18" s="375"/>
      <c r="M18" s="375"/>
      <c r="N18" s="54"/>
    </row>
    <row r="19" spans="1:14" ht="170.25" customHeight="1" outlineLevel="1">
      <c r="A19" s="444"/>
      <c r="B19" s="65" t="s">
        <v>214</v>
      </c>
      <c r="C19" s="448">
        <f>B20*B23</f>
        <v>7.5</v>
      </c>
      <c r="D19" s="68" t="s">
        <v>58</v>
      </c>
      <c r="E19" s="68" t="str">
        <f>VLOOKUP(D19,'Catalogo rischi'!$A$124:$B$133,2,FALSE)</f>
        <v>CR.6 Uso improprio o distorto della discrezionalità</v>
      </c>
      <c r="F19" s="67" t="s">
        <v>690</v>
      </c>
      <c r="G19" s="68" t="s">
        <v>488</v>
      </c>
      <c r="H19" s="68" t="s">
        <v>113</v>
      </c>
      <c r="I19" s="68" t="s">
        <v>667</v>
      </c>
      <c r="J19" s="155"/>
      <c r="K19" s="396" t="s">
        <v>222</v>
      </c>
      <c r="L19" s="396" t="s">
        <v>670</v>
      </c>
      <c r="M19" s="150" t="s">
        <v>713</v>
      </c>
      <c r="N19" s="54"/>
    </row>
    <row r="20" spans="1:14" ht="116.25" customHeight="1" outlineLevel="1">
      <c r="A20" s="444"/>
      <c r="B20" s="203">
        <f>SUM(E!B55:B97)/6</f>
        <v>2.5</v>
      </c>
      <c r="C20" s="448"/>
      <c r="D20" s="67" t="s">
        <v>57</v>
      </c>
      <c r="E20" s="68" t="str">
        <f>VLOOKUP(D20,'Catalogo rischi'!$A$124:$B$133,2,FALSE)</f>
        <v>CR.6 Uso improprio o distorto della discrezionalità</v>
      </c>
      <c r="F20" s="67" t="s">
        <v>690</v>
      </c>
      <c r="G20" s="68" t="s">
        <v>219</v>
      </c>
      <c r="H20" s="68"/>
      <c r="I20" s="68" t="s">
        <v>667</v>
      </c>
      <c r="J20" s="155"/>
      <c r="K20" s="399"/>
      <c r="L20" s="399"/>
      <c r="M20" s="150" t="s">
        <v>706</v>
      </c>
      <c r="N20" s="54"/>
    </row>
    <row r="21" spans="1:14" ht="135.75" customHeight="1" outlineLevel="1">
      <c r="A21" s="444"/>
      <c r="B21" s="70"/>
      <c r="C21" s="448"/>
      <c r="D21" s="68" t="s">
        <v>60</v>
      </c>
      <c r="E21" s="68" t="str">
        <f>VLOOKUP(D21,'Catalogo rischi'!$A$124:$B$133,2,FALSE)</f>
        <v>CR.1 Pilotamento delle procedure</v>
      </c>
      <c r="F21" s="67" t="s">
        <v>690</v>
      </c>
      <c r="G21" s="66" t="s">
        <v>219</v>
      </c>
      <c r="H21" s="68"/>
      <c r="I21" s="68" t="s">
        <v>667</v>
      </c>
      <c r="J21" s="155"/>
      <c r="K21" s="399"/>
      <c r="L21" s="399"/>
      <c r="M21" s="150" t="s">
        <v>706</v>
      </c>
      <c r="N21" s="54"/>
    </row>
    <row r="22" spans="1:14" ht="131.25" customHeight="1" outlineLevel="1">
      <c r="A22" s="444"/>
      <c r="B22" s="70" t="s">
        <v>216</v>
      </c>
      <c r="C22" s="448"/>
      <c r="D22" s="67" t="s">
        <v>61</v>
      </c>
      <c r="E22" s="68" t="str">
        <f>VLOOKUP(D22,'Catalogo rischi'!$A$124:$B$133,2,FALSE)</f>
        <v>CR.3 Conflitto di interessi</v>
      </c>
      <c r="F22" s="67" t="s">
        <v>690</v>
      </c>
      <c r="G22" s="66" t="s">
        <v>221</v>
      </c>
      <c r="H22" s="68"/>
      <c r="I22" s="68" t="s">
        <v>667</v>
      </c>
      <c r="J22" s="155"/>
      <c r="K22" s="399"/>
      <c r="L22" s="399"/>
      <c r="M22" s="150" t="s">
        <v>714</v>
      </c>
      <c r="N22" s="54"/>
    </row>
    <row r="23" spans="1:14" ht="126" customHeight="1" outlineLevel="1">
      <c r="A23" s="444"/>
      <c r="B23" s="376">
        <f>SUM(E!E55:E81)/4</f>
        <v>3</v>
      </c>
      <c r="C23" s="448"/>
      <c r="D23" s="67" t="s">
        <v>64</v>
      </c>
      <c r="E23" s="68" t="str">
        <f>VLOOKUP(D23,'Catalogo rischi'!$A$124:$B$133,2,FALSE)</f>
        <v>CR.5 Elusione delle procedure di svolgimento dell'attività e di controllo</v>
      </c>
      <c r="F23" s="67" t="s">
        <v>690</v>
      </c>
      <c r="G23" s="68" t="s">
        <v>219</v>
      </c>
      <c r="H23" s="68"/>
      <c r="I23" s="68" t="s">
        <v>667</v>
      </c>
      <c r="J23" s="155"/>
      <c r="K23" s="399"/>
      <c r="L23" s="399"/>
      <c r="M23" s="150" t="s">
        <v>706</v>
      </c>
      <c r="N23" s="54"/>
    </row>
    <row r="24" spans="1:14" ht="121.5" customHeight="1" outlineLevel="1">
      <c r="A24" s="444"/>
      <c r="B24" s="442"/>
      <c r="C24" s="448"/>
      <c r="D24" s="67" t="s">
        <v>66</v>
      </c>
      <c r="E24" s="68" t="str">
        <f>VLOOKUP(D24,'Catalogo rischi'!$A$124:$B$133,2,FALSE)</f>
        <v>CR.7 Atti illeciti</v>
      </c>
      <c r="F24" s="67" t="s">
        <v>690</v>
      </c>
      <c r="G24" s="68" t="s">
        <v>219</v>
      </c>
      <c r="H24" s="68"/>
      <c r="I24" s="68" t="s">
        <v>667</v>
      </c>
      <c r="J24" s="155"/>
      <c r="K24" s="400"/>
      <c r="L24" s="400"/>
      <c r="M24" s="150" t="s">
        <v>706</v>
      </c>
      <c r="N24" s="54"/>
    </row>
    <row r="25" spans="1:14" ht="18" customHeight="1" outlineLevel="1">
      <c r="A25" s="444"/>
      <c r="B25" s="442"/>
      <c r="C25" s="448"/>
      <c r="D25" s="68"/>
      <c r="E25" s="68"/>
      <c r="F25" s="68"/>
      <c r="G25" s="66"/>
      <c r="H25" s="68"/>
      <c r="I25" s="68"/>
      <c r="J25" s="68"/>
      <c r="K25" s="68"/>
      <c r="L25" s="68"/>
      <c r="M25" s="67"/>
      <c r="N25" s="54"/>
    </row>
    <row r="26" spans="1:14" ht="18" customHeight="1" outlineLevel="1">
      <c r="A26" s="444"/>
      <c r="B26" s="442"/>
      <c r="C26" s="448"/>
      <c r="D26" s="68"/>
      <c r="E26" s="68"/>
      <c r="F26" s="68"/>
      <c r="G26" s="66"/>
      <c r="H26" s="68"/>
      <c r="I26" s="68"/>
      <c r="J26" s="68"/>
      <c r="K26" s="68"/>
      <c r="L26" s="68"/>
      <c r="M26" s="67"/>
      <c r="N26" s="54"/>
    </row>
    <row r="27" spans="1:14" ht="18" customHeight="1" outlineLevel="1">
      <c r="A27" s="444"/>
      <c r="B27" s="442"/>
      <c r="C27" s="448"/>
      <c r="D27" s="68"/>
      <c r="E27" s="68"/>
      <c r="F27" s="68"/>
      <c r="G27" s="66"/>
      <c r="H27" s="68"/>
      <c r="I27" s="68"/>
      <c r="J27" s="149"/>
      <c r="K27" s="68"/>
      <c r="L27" s="68"/>
      <c r="M27" s="67"/>
      <c r="N27" s="54"/>
    </row>
    <row r="28" spans="1:14" ht="18" customHeight="1" outlineLevel="1">
      <c r="A28" s="444"/>
      <c r="B28" s="443"/>
      <c r="C28" s="448"/>
      <c r="D28" s="68"/>
      <c r="E28" s="68"/>
      <c r="F28" s="68"/>
      <c r="G28" s="66"/>
      <c r="H28" s="68"/>
      <c r="I28" s="68"/>
      <c r="J28" s="149"/>
      <c r="K28" s="68"/>
      <c r="L28" s="68"/>
      <c r="M28" s="67"/>
      <c r="N28" s="54"/>
    </row>
    <row r="29" spans="1:14" ht="20.25">
      <c r="A29" s="56"/>
      <c r="B29" s="56"/>
      <c r="C29" s="56"/>
      <c r="D29" s="56"/>
      <c r="E29" s="56"/>
      <c r="F29" s="56"/>
      <c r="G29" s="92"/>
      <c r="H29" s="56"/>
      <c r="I29" s="56"/>
      <c r="J29" s="56"/>
      <c r="K29" s="56"/>
      <c r="L29" s="56"/>
      <c r="M29" s="56"/>
      <c r="N29" s="54"/>
    </row>
    <row r="30" spans="1:14" ht="41.25" customHeight="1">
      <c r="A30" s="381" t="str">
        <f>'Aree di rischio per processi'!A66</f>
        <v>C.2.7.5 Manifestazioni a premio</v>
      </c>
      <c r="B30" s="381"/>
      <c r="C30" s="381"/>
      <c r="D30" s="381"/>
      <c r="E30" s="381"/>
      <c r="F30" s="59" t="str">
        <f>IF(B33=0,"--",IF(C33&lt;7,"Basso",IF(C33&lt;15,"Medio",IF(C33&lt;25.1,"Alto",""))))</f>
        <v>Basso</v>
      </c>
      <c r="G30" s="215">
        <f>C33</f>
        <v>5</v>
      </c>
      <c r="H30" s="56"/>
      <c r="I30" s="56"/>
      <c r="J30" s="56"/>
      <c r="K30" s="56"/>
      <c r="L30" s="56"/>
      <c r="M30" s="56"/>
      <c r="N30" s="54"/>
    </row>
    <row r="31" spans="1:14" ht="41.25" customHeight="1" outlineLevel="1">
      <c r="A31" s="444" t="str">
        <f>A30</f>
        <v>C.2.7.5 Manifestazioni a premio</v>
      </c>
      <c r="B31" s="389" t="s">
        <v>203</v>
      </c>
      <c r="C31" s="389"/>
      <c r="D31" s="61" t="s">
        <v>204</v>
      </c>
      <c r="E31" s="61" t="s">
        <v>205</v>
      </c>
      <c r="F31" s="62" t="s">
        <v>206</v>
      </c>
      <c r="G31" s="385" t="s">
        <v>207</v>
      </c>
      <c r="H31" s="385"/>
      <c r="I31" s="375" t="s">
        <v>208</v>
      </c>
      <c r="J31" s="375"/>
      <c r="K31" s="375" t="s">
        <v>209</v>
      </c>
      <c r="L31" s="375" t="s">
        <v>210</v>
      </c>
      <c r="M31" s="375" t="s">
        <v>211</v>
      </c>
      <c r="N31" s="54"/>
    </row>
    <row r="32" spans="1:14" ht="41.25" customHeight="1" outlineLevel="1">
      <c r="A32" s="444"/>
      <c r="B32" s="389"/>
      <c r="C32" s="389"/>
      <c r="D32" s="63"/>
      <c r="E32" s="63"/>
      <c r="F32" s="63"/>
      <c r="G32" s="64" t="s">
        <v>212</v>
      </c>
      <c r="H32" s="64" t="s">
        <v>213</v>
      </c>
      <c r="I32" s="64" t="s">
        <v>212</v>
      </c>
      <c r="J32" s="64" t="s">
        <v>213</v>
      </c>
      <c r="K32" s="375"/>
      <c r="L32" s="375"/>
      <c r="M32" s="375"/>
      <c r="N32" s="54"/>
    </row>
    <row r="33" spans="1:14" ht="179.25" customHeight="1" outlineLevel="1">
      <c r="A33" s="444"/>
      <c r="B33" s="65" t="s">
        <v>214</v>
      </c>
      <c r="C33" s="448">
        <f>B34*B37</f>
        <v>5</v>
      </c>
      <c r="D33" s="68" t="s">
        <v>65</v>
      </c>
      <c r="E33" s="68" t="str">
        <f>VLOOKUP(D33,'Catalogo rischi'!$A$124:$B$133,2,FALSE)</f>
        <v>CR.3 Conflitto di interessi</v>
      </c>
      <c r="F33" s="67" t="s">
        <v>690</v>
      </c>
      <c r="G33" s="68" t="s">
        <v>489</v>
      </c>
      <c r="H33" s="68" t="s">
        <v>113</v>
      </c>
      <c r="I33" s="68" t="s">
        <v>666</v>
      </c>
      <c r="J33" s="155"/>
      <c r="K33" s="396" t="s">
        <v>222</v>
      </c>
      <c r="L33" s="396" t="s">
        <v>670</v>
      </c>
      <c r="M33" s="150" t="s">
        <v>712</v>
      </c>
      <c r="N33" s="54"/>
    </row>
    <row r="34" spans="1:14" ht="149.25" customHeight="1" outlineLevel="1">
      <c r="A34" s="444"/>
      <c r="B34" s="203">
        <f>SUM(E!B104:B146)/6</f>
        <v>2.5</v>
      </c>
      <c r="C34" s="448"/>
      <c r="D34" s="68" t="s">
        <v>60</v>
      </c>
      <c r="E34" s="68" t="str">
        <f>VLOOKUP(D34,'Catalogo rischi'!$A$124:$B$133,2,FALSE)</f>
        <v>CR.1 Pilotamento delle procedure</v>
      </c>
      <c r="F34" s="67" t="s">
        <v>690</v>
      </c>
      <c r="G34" s="68" t="s">
        <v>219</v>
      </c>
      <c r="H34" s="68"/>
      <c r="I34" s="68" t="s">
        <v>666</v>
      </c>
      <c r="J34" s="155"/>
      <c r="K34" s="399"/>
      <c r="L34" s="399"/>
      <c r="M34" s="150" t="s">
        <v>709</v>
      </c>
      <c r="N34" s="54"/>
    </row>
    <row r="35" spans="1:14" ht="144" customHeight="1" outlineLevel="1">
      <c r="A35" s="444"/>
      <c r="B35" s="70"/>
      <c r="C35" s="448"/>
      <c r="D35" s="67" t="s">
        <v>61</v>
      </c>
      <c r="E35" s="68" t="str">
        <f>VLOOKUP(D35,'Catalogo rischi'!$A$124:$B$133,2,FALSE)</f>
        <v>CR.3 Conflitto di interessi</v>
      </c>
      <c r="F35" s="67" t="s">
        <v>690</v>
      </c>
      <c r="G35" s="66" t="s">
        <v>221</v>
      </c>
      <c r="H35" s="68"/>
      <c r="I35" s="68" t="s">
        <v>666</v>
      </c>
      <c r="J35" s="155"/>
      <c r="K35" s="399"/>
      <c r="L35" s="399"/>
      <c r="M35" s="150" t="s">
        <v>710</v>
      </c>
      <c r="N35" s="54"/>
    </row>
    <row r="36" spans="1:14" ht="134.25" customHeight="1" outlineLevel="1">
      <c r="A36" s="444"/>
      <c r="B36" s="70" t="s">
        <v>216</v>
      </c>
      <c r="C36" s="448"/>
      <c r="D36" s="67" t="s">
        <v>63</v>
      </c>
      <c r="E36" s="68" t="str">
        <f>VLOOKUP(D36,'Catalogo rischi'!$A$124:$B$133,2,FALSE)</f>
        <v>CR.5 Elusione delle procedure di svolgimento dell'attività e di controllo</v>
      </c>
      <c r="F36" s="67" t="s">
        <v>690</v>
      </c>
      <c r="G36" s="68" t="s">
        <v>219</v>
      </c>
      <c r="H36" s="68"/>
      <c r="I36" s="68" t="s">
        <v>666</v>
      </c>
      <c r="J36" s="155"/>
      <c r="K36" s="400"/>
      <c r="L36" s="400"/>
      <c r="M36" s="150" t="s">
        <v>709</v>
      </c>
      <c r="N36" s="54"/>
    </row>
    <row r="37" spans="1:14" ht="41.25" customHeight="1" outlineLevel="1">
      <c r="A37" s="444"/>
      <c r="B37" s="376">
        <f>SUM(E!E104:E130)/4</f>
        <v>2</v>
      </c>
      <c r="C37" s="448"/>
      <c r="D37" s="68"/>
      <c r="E37" s="68"/>
      <c r="F37" s="68"/>
      <c r="G37" s="66"/>
      <c r="H37" s="68"/>
      <c r="I37" s="68"/>
      <c r="J37" s="149"/>
      <c r="K37" s="68"/>
      <c r="L37" s="68"/>
      <c r="M37" s="67"/>
      <c r="N37" s="54"/>
    </row>
    <row r="38" spans="1:14" ht="41.25" customHeight="1" outlineLevel="1">
      <c r="A38" s="444"/>
      <c r="B38" s="442"/>
      <c r="C38" s="448"/>
      <c r="D38" s="68"/>
      <c r="E38" s="68"/>
      <c r="F38" s="68"/>
      <c r="G38" s="66"/>
      <c r="H38" s="68"/>
      <c r="I38" s="68"/>
      <c r="J38" s="149"/>
      <c r="K38" s="68"/>
      <c r="L38" s="68"/>
      <c r="M38" s="67"/>
      <c r="N38" s="54"/>
    </row>
    <row r="39" spans="1:14" ht="41.25" customHeight="1" outlineLevel="1">
      <c r="A39" s="444"/>
      <c r="B39" s="442"/>
      <c r="C39" s="448"/>
      <c r="D39" s="68"/>
      <c r="E39" s="68"/>
      <c r="F39" s="68"/>
      <c r="G39" s="66"/>
      <c r="H39" s="68"/>
      <c r="I39" s="68"/>
      <c r="J39" s="149"/>
      <c r="K39" s="68"/>
      <c r="L39" s="68"/>
      <c r="M39" s="67"/>
      <c r="N39" s="54"/>
    </row>
    <row r="40" spans="1:14" ht="41.25" customHeight="1" outlineLevel="1">
      <c r="A40" s="444"/>
      <c r="B40" s="442"/>
      <c r="C40" s="448"/>
      <c r="D40" s="68"/>
      <c r="E40" s="68"/>
      <c r="F40" s="68"/>
      <c r="G40" s="66"/>
      <c r="H40" s="68"/>
      <c r="I40" s="68"/>
      <c r="J40" s="68"/>
      <c r="K40" s="68"/>
      <c r="L40" s="68"/>
      <c r="M40" s="67"/>
      <c r="N40" s="54"/>
    </row>
    <row r="41" spans="1:14" ht="41.25" customHeight="1" outlineLevel="1">
      <c r="A41" s="444"/>
      <c r="B41" s="442"/>
      <c r="C41" s="448"/>
      <c r="D41" s="68"/>
      <c r="E41" s="68"/>
      <c r="F41" s="68"/>
      <c r="G41" s="66"/>
      <c r="H41" s="68"/>
      <c r="I41" s="68"/>
      <c r="J41" s="68"/>
      <c r="K41" s="68"/>
      <c r="L41" s="68"/>
      <c r="M41" s="67"/>
      <c r="N41" s="54"/>
    </row>
    <row r="42" spans="1:14" ht="41.25" customHeight="1" outlineLevel="1">
      <c r="A42" s="444"/>
      <c r="B42" s="443"/>
      <c r="C42" s="448"/>
      <c r="D42" s="68"/>
      <c r="E42" s="68"/>
      <c r="F42" s="68"/>
      <c r="G42" s="66"/>
      <c r="H42" s="68"/>
      <c r="I42" s="68"/>
      <c r="J42" s="68"/>
      <c r="K42" s="68"/>
      <c r="L42" s="68"/>
      <c r="M42" s="67"/>
      <c r="N42" s="54"/>
    </row>
    <row r="43" spans="1:14" ht="41.25" customHeight="1">
      <c r="A43" s="56"/>
      <c r="B43" s="56"/>
      <c r="C43" s="56"/>
      <c r="D43" s="56"/>
      <c r="E43" s="56"/>
      <c r="F43" s="56"/>
      <c r="G43" s="92"/>
      <c r="H43" s="56"/>
      <c r="I43" s="56"/>
      <c r="J43" s="56"/>
      <c r="K43" s="56"/>
      <c r="L43" s="56"/>
      <c r="M43" s="56"/>
      <c r="N43" s="54"/>
    </row>
    <row r="44" spans="1:14" ht="41.25" customHeight="1">
      <c r="A44" s="381" t="str">
        <f>'Aree di rischio per processi'!A68</f>
        <v>C.2.8.1 Sanzioni amministrative ex L. 689/81</v>
      </c>
      <c r="B44" s="381"/>
      <c r="C44" s="381"/>
      <c r="D44" s="381"/>
      <c r="E44" s="381"/>
      <c r="F44" s="345" t="str">
        <f>IF(B47=0,"--",IF(C47&lt;7,"Basso",IF(C47&lt;15,"Medio",IF(C47&lt;25.1,"Alto",""))))</f>
        <v>Medio</v>
      </c>
      <c r="G44" s="346">
        <f>C47</f>
        <v>7.083333333333334</v>
      </c>
      <c r="H44" s="56"/>
      <c r="I44" s="56"/>
      <c r="J44" s="56"/>
      <c r="K44" s="56"/>
      <c r="L44" s="56"/>
      <c r="M44" s="56"/>
      <c r="N44" s="54"/>
    </row>
    <row r="45" spans="1:14" ht="41.25" customHeight="1" outlineLevel="1">
      <c r="A45" s="444" t="str">
        <f>A44</f>
        <v>C.2.8.1 Sanzioni amministrative ex L. 689/81</v>
      </c>
      <c r="B45" s="389" t="s">
        <v>203</v>
      </c>
      <c r="C45" s="389"/>
      <c r="D45" s="61" t="s">
        <v>204</v>
      </c>
      <c r="E45" s="61" t="s">
        <v>205</v>
      </c>
      <c r="F45" s="62" t="s">
        <v>206</v>
      </c>
      <c r="G45" s="385" t="s">
        <v>207</v>
      </c>
      <c r="H45" s="385"/>
      <c r="I45" s="375" t="s">
        <v>208</v>
      </c>
      <c r="J45" s="375"/>
      <c r="K45" s="375" t="s">
        <v>209</v>
      </c>
      <c r="L45" s="375" t="s">
        <v>210</v>
      </c>
      <c r="M45" s="375" t="s">
        <v>211</v>
      </c>
      <c r="N45" s="54"/>
    </row>
    <row r="46" spans="1:14" ht="41.25" customHeight="1" outlineLevel="1">
      <c r="A46" s="444"/>
      <c r="B46" s="389"/>
      <c r="C46" s="389"/>
      <c r="D46" s="63"/>
      <c r="E46" s="63"/>
      <c r="F46" s="63"/>
      <c r="G46" s="64" t="s">
        <v>212</v>
      </c>
      <c r="H46" s="64" t="s">
        <v>213</v>
      </c>
      <c r="I46" s="64" t="s">
        <v>212</v>
      </c>
      <c r="J46" s="64" t="s">
        <v>213</v>
      </c>
      <c r="K46" s="375"/>
      <c r="L46" s="375"/>
      <c r="M46" s="375"/>
      <c r="N46" s="54"/>
    </row>
    <row r="47" spans="1:14" ht="174.75" customHeight="1" outlineLevel="1">
      <c r="A47" s="444"/>
      <c r="B47" s="65" t="s">
        <v>214</v>
      </c>
      <c r="C47" s="448">
        <f>B48*B51</f>
        <v>7.083333333333334</v>
      </c>
      <c r="D47" s="68" t="s">
        <v>66</v>
      </c>
      <c r="E47" s="68" t="str">
        <f>VLOOKUP(D47,'Catalogo rischi'!$A$124:$B$133,2,FALSE)</f>
        <v>CR.7 Atti illeciti</v>
      </c>
      <c r="F47" s="67" t="s">
        <v>690</v>
      </c>
      <c r="G47" s="66" t="s">
        <v>219</v>
      </c>
      <c r="H47" s="68" t="s">
        <v>113</v>
      </c>
      <c r="I47" s="68" t="s">
        <v>666</v>
      </c>
      <c r="J47" s="155"/>
      <c r="K47" s="396" t="s">
        <v>222</v>
      </c>
      <c r="L47" s="396" t="s">
        <v>670</v>
      </c>
      <c r="M47" s="150" t="s">
        <v>711</v>
      </c>
      <c r="N47" s="54"/>
    </row>
    <row r="48" spans="1:14" ht="129" customHeight="1" outlineLevel="1">
      <c r="A48" s="444"/>
      <c r="B48" s="203">
        <f>SUM(E!B153:B195)/6</f>
        <v>2.8333333333333335</v>
      </c>
      <c r="C48" s="448"/>
      <c r="D48" s="67" t="s">
        <v>57</v>
      </c>
      <c r="E48" s="68" t="str">
        <f>VLOOKUP(D48,'Catalogo rischi'!$A$124:$B$133,2,FALSE)</f>
        <v>CR.6 Uso improprio o distorto della discrezionalità</v>
      </c>
      <c r="F48" s="67" t="s">
        <v>690</v>
      </c>
      <c r="G48" s="68" t="s">
        <v>219</v>
      </c>
      <c r="H48" s="68"/>
      <c r="I48" s="68" t="s">
        <v>666</v>
      </c>
      <c r="J48" s="155"/>
      <c r="K48" s="399"/>
      <c r="L48" s="399"/>
      <c r="M48" s="150" t="s">
        <v>709</v>
      </c>
      <c r="N48" s="54"/>
    </row>
    <row r="49" spans="1:14" ht="141.75" customHeight="1" outlineLevel="1">
      <c r="A49" s="444"/>
      <c r="B49" s="70"/>
      <c r="C49" s="448"/>
      <c r="D49" s="68" t="s">
        <v>58</v>
      </c>
      <c r="E49" s="68" t="str">
        <f>VLOOKUP(D49,'Catalogo rischi'!$A$124:$B$133,2,FALSE)</f>
        <v>CR.6 Uso improprio o distorto della discrezionalità</v>
      </c>
      <c r="F49" s="67" t="s">
        <v>690</v>
      </c>
      <c r="G49" s="68" t="s">
        <v>219</v>
      </c>
      <c r="H49" s="68"/>
      <c r="I49" s="68" t="s">
        <v>666</v>
      </c>
      <c r="J49" s="155"/>
      <c r="K49" s="399"/>
      <c r="L49" s="399"/>
      <c r="M49" s="150" t="s">
        <v>709</v>
      </c>
      <c r="N49" s="54"/>
    </row>
    <row r="50" spans="1:14" ht="132.75" customHeight="1" outlineLevel="1">
      <c r="A50" s="444"/>
      <c r="B50" s="70" t="s">
        <v>216</v>
      </c>
      <c r="C50" s="448"/>
      <c r="D50" s="67" t="s">
        <v>63</v>
      </c>
      <c r="E50" s="68" t="str">
        <f>VLOOKUP(D50,'Catalogo rischi'!$A$124:$B$133,2,FALSE)</f>
        <v>CR.5 Elusione delle procedure di svolgimento dell'attività e di controllo</v>
      </c>
      <c r="F50" s="67" t="s">
        <v>690</v>
      </c>
      <c r="G50" s="68" t="s">
        <v>219</v>
      </c>
      <c r="H50" s="68"/>
      <c r="I50" s="68" t="s">
        <v>666</v>
      </c>
      <c r="J50" s="155"/>
      <c r="K50" s="399"/>
      <c r="L50" s="399"/>
      <c r="M50" s="150" t="s">
        <v>709</v>
      </c>
      <c r="N50" s="54"/>
    </row>
    <row r="51" spans="1:14" ht="139.5" customHeight="1" outlineLevel="1">
      <c r="A51" s="444"/>
      <c r="B51" s="378">
        <f>SUM(E!E153:E179)/4</f>
        <v>2.5</v>
      </c>
      <c r="C51" s="448"/>
      <c r="D51" s="67" t="s">
        <v>64</v>
      </c>
      <c r="E51" s="68" t="str">
        <f>VLOOKUP(D51,'Catalogo rischi'!$A$124:$B$133,2,FALSE)</f>
        <v>CR.5 Elusione delle procedure di svolgimento dell'attività e di controllo</v>
      </c>
      <c r="F51" s="67" t="s">
        <v>690</v>
      </c>
      <c r="G51" s="68" t="s">
        <v>219</v>
      </c>
      <c r="H51" s="68"/>
      <c r="I51" s="68" t="s">
        <v>666</v>
      </c>
      <c r="J51" s="155"/>
      <c r="K51" s="399"/>
      <c r="L51" s="399"/>
      <c r="M51" s="150" t="s">
        <v>709</v>
      </c>
      <c r="N51" s="54"/>
    </row>
    <row r="52" spans="1:14" ht="144.75" customHeight="1" outlineLevel="1">
      <c r="A52" s="444"/>
      <c r="B52" s="379"/>
      <c r="C52" s="448"/>
      <c r="D52" s="67" t="s">
        <v>65</v>
      </c>
      <c r="E52" s="68" t="str">
        <f>VLOOKUP(D52,'Catalogo rischi'!$A$124:$B$133,2,FALSE)</f>
        <v>CR.3 Conflitto di interessi</v>
      </c>
      <c r="F52" s="67" t="s">
        <v>690</v>
      </c>
      <c r="G52" s="66" t="s">
        <v>221</v>
      </c>
      <c r="H52" s="68"/>
      <c r="I52" s="68" t="s">
        <v>666</v>
      </c>
      <c r="J52" s="155"/>
      <c r="K52" s="400"/>
      <c r="L52" s="400"/>
      <c r="M52" s="150" t="s">
        <v>710</v>
      </c>
      <c r="N52" s="54"/>
    </row>
    <row r="53" spans="1:14" ht="41.25" customHeight="1" outlineLevel="1">
      <c r="A53" s="444"/>
      <c r="B53" s="379"/>
      <c r="C53" s="448"/>
      <c r="D53" s="68"/>
      <c r="E53" s="68"/>
      <c r="F53" s="68"/>
      <c r="G53" s="66"/>
      <c r="H53" s="68"/>
      <c r="I53" s="68"/>
      <c r="J53" s="68"/>
      <c r="K53" s="68"/>
      <c r="L53" s="68"/>
      <c r="M53" s="67"/>
      <c r="N53" s="54"/>
    </row>
    <row r="54" spans="1:14" ht="41.25" customHeight="1" outlineLevel="1">
      <c r="A54" s="444"/>
      <c r="B54" s="379"/>
      <c r="C54" s="448"/>
      <c r="D54" s="68"/>
      <c r="E54" s="68"/>
      <c r="F54" s="68"/>
      <c r="G54" s="66"/>
      <c r="H54" s="68"/>
      <c r="I54" s="68"/>
      <c r="J54" s="68"/>
      <c r="K54" s="68"/>
      <c r="L54" s="68"/>
      <c r="M54" s="67"/>
      <c r="N54" s="54"/>
    </row>
    <row r="55" spans="1:14" ht="41.25" customHeight="1" outlineLevel="1">
      <c r="A55" s="444"/>
      <c r="B55" s="379"/>
      <c r="C55" s="448"/>
      <c r="D55" s="68"/>
      <c r="E55" s="68"/>
      <c r="F55" s="68"/>
      <c r="G55" s="66"/>
      <c r="H55" s="68"/>
      <c r="I55" s="68"/>
      <c r="J55" s="68"/>
      <c r="K55" s="68"/>
      <c r="L55" s="68"/>
      <c r="M55" s="67"/>
      <c r="N55" s="54"/>
    </row>
    <row r="56" spans="1:14" ht="41.25" customHeight="1" outlineLevel="1">
      <c r="A56" s="444"/>
      <c r="B56" s="380"/>
      <c r="C56" s="448"/>
      <c r="D56" s="68"/>
      <c r="E56" s="68"/>
      <c r="F56" s="68"/>
      <c r="G56" s="66"/>
      <c r="H56" s="68"/>
      <c r="I56" s="68"/>
      <c r="J56" s="68"/>
      <c r="K56" s="68"/>
      <c r="L56" s="68"/>
      <c r="M56" s="67"/>
      <c r="N56" s="54"/>
    </row>
    <row r="57" spans="1:14" ht="41.25" customHeight="1">
      <c r="A57" s="56"/>
      <c r="B57" s="56"/>
      <c r="C57" s="56"/>
      <c r="D57" s="56"/>
      <c r="E57" s="56"/>
      <c r="F57" s="56"/>
      <c r="G57" s="92"/>
      <c r="H57" s="56"/>
      <c r="I57" s="56"/>
      <c r="J57" s="56"/>
      <c r="K57" s="56"/>
      <c r="L57" s="56"/>
      <c r="M57" s="56"/>
      <c r="N57" s="54"/>
    </row>
    <row r="58" spans="1:14" ht="41.25" customHeight="1">
      <c r="A58" s="381" t="str">
        <f>'Aree di rischio per processi'!A69</f>
        <v>C.2.8.2 Gestione ruoli sanzioni amministrative</v>
      </c>
      <c r="B58" s="381"/>
      <c r="C58" s="381"/>
      <c r="D58" s="381"/>
      <c r="E58" s="381"/>
      <c r="F58" s="345" t="str">
        <f>IF(B61=0,"--",IF(C61&lt;7,"Basso",IF(C61&lt;15,"Medio",IF(C61&lt;25.1,"Alto",""))))</f>
        <v>Medio</v>
      </c>
      <c r="G58" s="346">
        <f>C61</f>
        <v>8.5</v>
      </c>
      <c r="H58" s="56"/>
      <c r="I58" s="56"/>
      <c r="J58" s="56"/>
      <c r="K58" s="56"/>
      <c r="L58" s="56"/>
      <c r="M58" s="56"/>
      <c r="N58" s="54"/>
    </row>
    <row r="59" spans="1:14" ht="41.25" customHeight="1" outlineLevel="1">
      <c r="A59" s="444" t="str">
        <f>A58</f>
        <v>C.2.8.2 Gestione ruoli sanzioni amministrative</v>
      </c>
      <c r="B59" s="389" t="s">
        <v>203</v>
      </c>
      <c r="C59" s="389"/>
      <c r="D59" s="61" t="s">
        <v>204</v>
      </c>
      <c r="E59" s="61" t="s">
        <v>205</v>
      </c>
      <c r="F59" s="62" t="s">
        <v>206</v>
      </c>
      <c r="G59" s="385" t="s">
        <v>207</v>
      </c>
      <c r="H59" s="385"/>
      <c r="I59" s="375" t="s">
        <v>208</v>
      </c>
      <c r="J59" s="375"/>
      <c r="K59" s="375" t="s">
        <v>209</v>
      </c>
      <c r="L59" s="375" t="s">
        <v>210</v>
      </c>
      <c r="M59" s="375" t="s">
        <v>211</v>
      </c>
      <c r="N59" s="54"/>
    </row>
    <row r="60" spans="1:14" ht="41.25" customHeight="1" outlineLevel="1">
      <c r="A60" s="444"/>
      <c r="B60" s="389"/>
      <c r="C60" s="389"/>
      <c r="D60" s="63"/>
      <c r="E60" s="63"/>
      <c r="F60" s="63"/>
      <c r="G60" s="64" t="s">
        <v>212</v>
      </c>
      <c r="H60" s="64" t="s">
        <v>213</v>
      </c>
      <c r="I60" s="64" t="s">
        <v>212</v>
      </c>
      <c r="J60" s="64" t="s">
        <v>213</v>
      </c>
      <c r="K60" s="375"/>
      <c r="L60" s="375"/>
      <c r="M60" s="375"/>
      <c r="N60" s="54"/>
    </row>
    <row r="61" spans="1:14" ht="165" customHeight="1" outlineLevel="1">
      <c r="A61" s="444"/>
      <c r="B61" s="65" t="s">
        <v>214</v>
      </c>
      <c r="C61" s="448">
        <f>B62*B65</f>
        <v>8.5</v>
      </c>
      <c r="D61" s="68" t="s">
        <v>58</v>
      </c>
      <c r="E61" s="68" t="str">
        <f>VLOOKUP(D61,'Catalogo rischi'!$A$124:$B$133,2,FALSE)</f>
        <v>CR.6 Uso improprio o distorto della discrezionalità</v>
      </c>
      <c r="F61" s="67" t="s">
        <v>690</v>
      </c>
      <c r="G61" s="66" t="s">
        <v>219</v>
      </c>
      <c r="H61" s="68" t="s">
        <v>113</v>
      </c>
      <c r="I61" s="68" t="s">
        <v>667</v>
      </c>
      <c r="J61" s="155"/>
      <c r="K61" s="396" t="s">
        <v>222</v>
      </c>
      <c r="L61" s="396" t="s">
        <v>670</v>
      </c>
      <c r="M61" s="150" t="s">
        <v>700</v>
      </c>
      <c r="N61" s="54"/>
    </row>
    <row r="62" spans="1:14" ht="124.5" customHeight="1" outlineLevel="1">
      <c r="A62" s="444"/>
      <c r="B62" s="203">
        <f>SUM(E!B202:B244)/6</f>
        <v>2.8333333333333335</v>
      </c>
      <c r="C62" s="448"/>
      <c r="D62" s="67" t="s">
        <v>59</v>
      </c>
      <c r="E62" s="68" t="str">
        <f>VLOOKUP(D62,'Catalogo rischi'!$A$124:$B$133,2,FALSE)</f>
        <v>CR.5 Elusione delle procedure di svolgimento dell'attività e di controllo</v>
      </c>
      <c r="F62" s="67" t="s">
        <v>690</v>
      </c>
      <c r="G62" s="66" t="s">
        <v>219</v>
      </c>
      <c r="H62" s="68"/>
      <c r="I62" s="68" t="s">
        <v>667</v>
      </c>
      <c r="J62" s="155"/>
      <c r="K62" s="400"/>
      <c r="L62" s="400"/>
      <c r="M62" s="150" t="s">
        <v>709</v>
      </c>
      <c r="N62" s="54"/>
    </row>
    <row r="63" spans="1:14" ht="41.25" customHeight="1" outlineLevel="1">
      <c r="A63" s="444"/>
      <c r="B63" s="70"/>
      <c r="C63" s="448"/>
      <c r="D63" s="68"/>
      <c r="E63" s="68"/>
      <c r="F63" s="68"/>
      <c r="G63" s="66"/>
      <c r="H63" s="68"/>
      <c r="I63" s="68"/>
      <c r="J63" s="68"/>
      <c r="K63" s="68"/>
      <c r="L63" s="68"/>
      <c r="M63" s="67"/>
      <c r="N63" s="54"/>
    </row>
    <row r="64" spans="1:14" ht="41.25" customHeight="1" outlineLevel="1">
      <c r="A64" s="444"/>
      <c r="B64" s="70" t="s">
        <v>216</v>
      </c>
      <c r="C64" s="448"/>
      <c r="D64" s="68"/>
      <c r="E64" s="68"/>
      <c r="F64" s="68"/>
      <c r="G64" s="66"/>
      <c r="H64" s="68"/>
      <c r="I64" s="68"/>
      <c r="J64" s="68"/>
      <c r="K64" s="68"/>
      <c r="L64" s="68"/>
      <c r="M64" s="67"/>
      <c r="N64" s="54"/>
    </row>
    <row r="65" spans="1:14" ht="41.25" customHeight="1" outlineLevel="1">
      <c r="A65" s="444"/>
      <c r="B65" s="376">
        <f>SUM(E!E202:E228)/4</f>
        <v>3</v>
      </c>
      <c r="C65" s="448"/>
      <c r="D65" s="68"/>
      <c r="E65" s="68"/>
      <c r="F65" s="68"/>
      <c r="G65" s="66"/>
      <c r="H65" s="68"/>
      <c r="I65" s="68"/>
      <c r="J65" s="68"/>
      <c r="K65" s="68"/>
      <c r="L65" s="68"/>
      <c r="M65" s="67"/>
      <c r="N65" s="54"/>
    </row>
    <row r="66" spans="1:14" ht="41.25" customHeight="1" outlineLevel="1">
      <c r="A66" s="444"/>
      <c r="B66" s="442"/>
      <c r="C66" s="448"/>
      <c r="D66" s="68"/>
      <c r="E66" s="68"/>
      <c r="F66" s="68"/>
      <c r="G66" s="66"/>
      <c r="H66" s="68"/>
      <c r="I66" s="68"/>
      <c r="J66" s="68"/>
      <c r="K66" s="68"/>
      <c r="L66" s="68"/>
      <c r="M66" s="67"/>
      <c r="N66" s="54"/>
    </row>
    <row r="67" spans="1:14" ht="41.25" customHeight="1" outlineLevel="1">
      <c r="A67" s="444"/>
      <c r="B67" s="442"/>
      <c r="C67" s="448"/>
      <c r="D67" s="68"/>
      <c r="E67" s="68"/>
      <c r="F67" s="68"/>
      <c r="G67" s="66"/>
      <c r="H67" s="68"/>
      <c r="I67" s="68"/>
      <c r="J67" s="68"/>
      <c r="K67" s="68"/>
      <c r="L67" s="68"/>
      <c r="M67" s="67"/>
      <c r="N67" s="54"/>
    </row>
    <row r="68" spans="1:14" ht="41.25" customHeight="1" outlineLevel="1">
      <c r="A68" s="444"/>
      <c r="B68" s="442"/>
      <c r="C68" s="448"/>
      <c r="D68" s="68"/>
      <c r="E68" s="68"/>
      <c r="F68" s="68"/>
      <c r="G68" s="66"/>
      <c r="H68" s="68"/>
      <c r="I68" s="68"/>
      <c r="J68" s="68"/>
      <c r="K68" s="68"/>
      <c r="L68" s="68"/>
      <c r="M68" s="67"/>
      <c r="N68" s="54"/>
    </row>
    <row r="69" spans="1:14" ht="41.25" customHeight="1" outlineLevel="1">
      <c r="A69" s="444"/>
      <c r="B69" s="442"/>
      <c r="C69" s="448"/>
      <c r="D69" s="68"/>
      <c r="E69" s="68"/>
      <c r="F69" s="68"/>
      <c r="G69" s="66"/>
      <c r="H69" s="68"/>
      <c r="I69" s="68"/>
      <c r="J69" s="68"/>
      <c r="K69" s="68"/>
      <c r="L69" s="68"/>
      <c r="M69" s="67"/>
      <c r="N69" s="54"/>
    </row>
    <row r="70" spans="1:14" ht="41.25" customHeight="1" outlineLevel="1">
      <c r="A70" s="444"/>
      <c r="B70" s="443"/>
      <c r="C70" s="448"/>
      <c r="D70" s="68"/>
      <c r="E70" s="68"/>
      <c r="F70" s="68"/>
      <c r="G70" s="66"/>
      <c r="H70" s="68"/>
      <c r="I70" s="68"/>
      <c r="J70" s="68"/>
      <c r="K70" s="68"/>
      <c r="L70" s="68"/>
      <c r="M70" s="67"/>
      <c r="N70" s="54"/>
    </row>
    <row r="71" spans="1:14" ht="41.25" customHeight="1">
      <c r="A71" s="56"/>
      <c r="B71" s="56"/>
      <c r="C71" s="56"/>
      <c r="D71" s="56"/>
      <c r="E71" s="56"/>
      <c r="F71" s="56"/>
      <c r="G71" s="92"/>
      <c r="H71" s="56"/>
      <c r="I71" s="56"/>
      <c r="J71" s="56"/>
      <c r="K71" s="56"/>
      <c r="L71" s="56"/>
      <c r="M71" s="56"/>
      <c r="N71" s="54"/>
    </row>
  </sheetData>
  <sheetProtection selectLockedCells="1" selectUnlockedCells="1"/>
  <mergeCells count="61">
    <mergeCell ref="C47:C56"/>
    <mergeCell ref="A58:E58"/>
    <mergeCell ref="A59:A70"/>
    <mergeCell ref="B59:C60"/>
    <mergeCell ref="M59:M60"/>
    <mergeCell ref="C61:C70"/>
    <mergeCell ref="B65:B70"/>
    <mergeCell ref="K31:K32"/>
    <mergeCell ref="L31:L32"/>
    <mergeCell ref="M31:M32"/>
    <mergeCell ref="C33:C42"/>
    <mergeCell ref="A44:E44"/>
    <mergeCell ref="A45:A56"/>
    <mergeCell ref="B45:C46"/>
    <mergeCell ref="G45:H45"/>
    <mergeCell ref="L45:L46"/>
    <mergeCell ref="M45:M46"/>
    <mergeCell ref="A31:A42"/>
    <mergeCell ref="B31:C32"/>
    <mergeCell ref="G31:H31"/>
    <mergeCell ref="I31:J31"/>
    <mergeCell ref="B23:B28"/>
    <mergeCell ref="B37:B42"/>
    <mergeCell ref="A30:E30"/>
    <mergeCell ref="G17:H17"/>
    <mergeCell ref="I17:J17"/>
    <mergeCell ref="K17:K18"/>
    <mergeCell ref="L17:L18"/>
    <mergeCell ref="M17:M18"/>
    <mergeCell ref="I45:J45"/>
    <mergeCell ref="K45:K46"/>
    <mergeCell ref="K19:K24"/>
    <mergeCell ref="L19:L24"/>
    <mergeCell ref="K33:K36"/>
    <mergeCell ref="G3:H3"/>
    <mergeCell ref="I3:J3"/>
    <mergeCell ref="B9:B14"/>
    <mergeCell ref="K3:K4"/>
    <mergeCell ref="L3:L4"/>
    <mergeCell ref="M3:M4"/>
    <mergeCell ref="C5:C14"/>
    <mergeCell ref="K5:K10"/>
    <mergeCell ref="L5:L10"/>
    <mergeCell ref="A1:E1"/>
    <mergeCell ref="A2:E2"/>
    <mergeCell ref="A3:A14"/>
    <mergeCell ref="B3:C4"/>
    <mergeCell ref="A16:E16"/>
    <mergeCell ref="A17:A28"/>
    <mergeCell ref="B17:C18"/>
    <mergeCell ref="C19:C28"/>
    <mergeCell ref="L33:L36"/>
    <mergeCell ref="K47:K52"/>
    <mergeCell ref="L47:L52"/>
    <mergeCell ref="K61:K62"/>
    <mergeCell ref="L61:L62"/>
    <mergeCell ref="B51:B56"/>
    <mergeCell ref="G59:H59"/>
    <mergeCell ref="I59:J59"/>
    <mergeCell ref="K59:K60"/>
    <mergeCell ref="L59:L60"/>
  </mergeCells>
  <printOptions/>
  <pageMargins left="0.5118110236220472" right="0.35433070866141736" top="0.7480314960629921" bottom="0.6692913385826772" header="0.5118110236220472" footer="0.5118110236220472"/>
  <pageSetup horizontalDpi="600" verticalDpi="600" orientation="landscape" paperSize="9" scale="45" r:id="rId3"/>
  <headerFooter differentFirst="1" alignWithMargins="0">
    <oddHeader>&amp;L&amp;12Allegato n. 3A al Piano prevenzione corruzione triennio 2017-2019&amp;"Arial,Grassetto"&amp;14
SCHEDE RISCHIO PROCESSI AREA E - CAMERA DI COMMERCIO I.A.A. DI PORDENONE</oddHeader>
    <oddFooter>&amp;Rpag. &amp;P di &amp;N</oddFooter>
    <firstHeader>&amp;L&amp;12Allegato n. 5 al Piano Prevenzione corruzione e trasparenza triennio 2020-2022&amp;10
&amp;"Arial,Grassetto"&amp;14REGISTRO RISCHIO PROCESSI AREA E - CAMERA DI COMMERCIO I.A.A. DI PORDENONE-UDINE - STRUTTURA DI PORDENONE
</firstHeader>
  </headerFooter>
  <rowBreaks count="4" manualBreakCount="4">
    <brk id="15" max="255" man="1"/>
    <brk id="29" max="255" man="1"/>
    <brk id="43" max="255" man="1"/>
    <brk id="57" max="255" man="1"/>
  </rowBreaks>
  <legacyDrawing r:id="rId2"/>
</worksheet>
</file>

<file path=xl/worksheets/sheet15.xml><?xml version="1.0" encoding="utf-8"?>
<worksheet xmlns="http://schemas.openxmlformats.org/spreadsheetml/2006/main" xmlns:r="http://schemas.openxmlformats.org/officeDocument/2006/relationships">
  <sheetPr>
    <tabColor indexed="24"/>
  </sheetPr>
  <dimension ref="A1:K245"/>
  <sheetViews>
    <sheetView zoomScale="75" zoomScaleNormal="75" zoomScaleSheetLayoutView="75" workbookViewId="0" topLeftCell="A1">
      <selection activeCell="A13" sqref="A13"/>
    </sheetView>
  </sheetViews>
  <sheetFormatPr defaultColWidth="11.421875" defaultRowHeight="12.75"/>
  <cols>
    <col min="1" max="1" width="66.7109375" style="0" customWidth="1"/>
    <col min="2" max="2" width="2.7109375" style="0" customWidth="1"/>
    <col min="3" max="3" width="2.140625" style="0" customWidth="1"/>
    <col min="4" max="4" width="56.7109375" style="0" customWidth="1"/>
    <col min="5" max="5" width="2.7109375" style="0" customWidth="1"/>
    <col min="6" max="6" width="2.140625" style="0" customWidth="1"/>
  </cols>
  <sheetData>
    <row r="1" spans="1:6" ht="14.25">
      <c r="A1" s="213" t="str">
        <f>'Aree di rischio per processi'!A60</f>
        <v>C.2.5.2 Attività di sorveglianza e vigilanza in materia di metrologia legale</v>
      </c>
      <c r="B1" s="202"/>
      <c r="C1" s="202"/>
      <c r="D1" s="202"/>
      <c r="E1" s="202"/>
      <c r="F1" s="202"/>
    </row>
    <row r="2" spans="1:6" ht="12.75" customHeight="1">
      <c r="A2" s="394" t="s">
        <v>194</v>
      </c>
      <c r="B2" s="395"/>
      <c r="C2" s="40"/>
      <c r="D2" s="395" t="s">
        <v>195</v>
      </c>
      <c r="E2" s="395"/>
      <c r="F2" s="40"/>
    </row>
    <row r="3" spans="1:6" ht="12.75">
      <c r="A3" s="394"/>
      <c r="B3" s="395"/>
      <c r="C3" s="40"/>
      <c r="D3" s="395"/>
      <c r="E3" s="395"/>
      <c r="F3" s="40" t="str">
        <f>IF(C6=0,"--",IF(C6&lt;7,"Basso",IF(C6&lt;15,"Medio",IF(C6&lt;25.1,"Alto",""))))</f>
        <v>--</v>
      </c>
    </row>
    <row r="4" spans="1:6" ht="12.75">
      <c r="A4" s="207" t="s">
        <v>120</v>
      </c>
      <c r="B4" s="39"/>
      <c r="C4" s="40"/>
      <c r="D4" s="35" t="s">
        <v>121</v>
      </c>
      <c r="E4" s="39"/>
      <c r="F4" s="40"/>
    </row>
    <row r="5" spans="1:6" ht="102">
      <c r="A5" s="208" t="s">
        <v>122</v>
      </c>
      <c r="B5" s="39"/>
      <c r="C5" s="40"/>
      <c r="D5" s="36" t="s">
        <v>123</v>
      </c>
      <c r="E5" s="39"/>
      <c r="F5" s="40"/>
    </row>
    <row r="6" spans="1:11" ht="12.75">
      <c r="A6" s="209" t="s">
        <v>125</v>
      </c>
      <c r="B6" s="41"/>
      <c r="C6" s="40"/>
      <c r="D6" s="41" t="s">
        <v>126</v>
      </c>
      <c r="E6" s="41"/>
      <c r="F6" s="40"/>
      <c r="H6" s="154"/>
      <c r="K6" s="151"/>
    </row>
    <row r="7" spans="1:11" ht="12.75">
      <c r="A7" s="209" t="s">
        <v>128</v>
      </c>
      <c r="B7" s="41">
        <v>2</v>
      </c>
      <c r="C7" s="40"/>
      <c r="D7" s="41" t="s">
        <v>129</v>
      </c>
      <c r="E7" s="41">
        <v>2</v>
      </c>
      <c r="F7" s="40"/>
      <c r="H7" s="154"/>
      <c r="K7" s="151"/>
    </row>
    <row r="8" spans="1:11" ht="12.75">
      <c r="A8" s="209" t="s">
        <v>131</v>
      </c>
      <c r="B8" s="41"/>
      <c r="C8" s="40"/>
      <c r="D8" s="41" t="s">
        <v>132</v>
      </c>
      <c r="E8" s="41"/>
      <c r="F8" s="40"/>
      <c r="H8" s="154"/>
      <c r="K8" s="151"/>
    </row>
    <row r="9" spans="1:8" ht="25.5">
      <c r="A9" s="209" t="s">
        <v>134</v>
      </c>
      <c r="B9" s="41"/>
      <c r="C9" s="40"/>
      <c r="D9" s="41" t="s">
        <v>135</v>
      </c>
      <c r="E9" s="41"/>
      <c r="F9" s="40"/>
      <c r="H9" s="154"/>
    </row>
    <row r="10" spans="1:8" ht="12.75">
      <c r="A10" s="209" t="s">
        <v>137</v>
      </c>
      <c r="B10" s="41"/>
      <c r="C10" s="40"/>
      <c r="D10" s="41" t="s">
        <v>138</v>
      </c>
      <c r="E10" s="41"/>
      <c r="F10" s="40"/>
      <c r="H10" s="154"/>
    </row>
    <row r="11" spans="1:8" ht="12.75">
      <c r="A11" s="210"/>
      <c r="B11" s="42"/>
      <c r="C11" s="42"/>
      <c r="D11" s="42"/>
      <c r="E11" s="42"/>
      <c r="F11" s="42"/>
      <c r="H11" s="154"/>
    </row>
    <row r="12" spans="1:6" ht="12.75">
      <c r="A12" s="207" t="s">
        <v>140</v>
      </c>
      <c r="B12" s="39"/>
      <c r="C12" s="42"/>
      <c r="D12" s="35" t="s">
        <v>141</v>
      </c>
      <c r="E12" s="39"/>
      <c r="F12" s="42"/>
    </row>
    <row r="13" spans="1:6" ht="76.5">
      <c r="A13" s="211" t="s">
        <v>142</v>
      </c>
      <c r="B13" s="39"/>
      <c r="C13" s="42"/>
      <c r="D13" s="36" t="s">
        <v>143</v>
      </c>
      <c r="E13" s="39"/>
      <c r="F13" s="42"/>
    </row>
    <row r="14" spans="1:6" ht="12.75">
      <c r="A14" s="212" t="s">
        <v>144</v>
      </c>
      <c r="B14" s="41"/>
      <c r="C14" s="42"/>
      <c r="D14" s="41" t="s">
        <v>145</v>
      </c>
      <c r="E14" s="41">
        <v>1</v>
      </c>
      <c r="F14" s="42"/>
    </row>
    <row r="15" spans="1:6" ht="12.75">
      <c r="A15" s="212" t="s">
        <v>146</v>
      </c>
      <c r="B15" s="41">
        <v>5</v>
      </c>
      <c r="C15" s="42"/>
      <c r="D15" s="41" t="s">
        <v>147</v>
      </c>
      <c r="E15" s="41"/>
      <c r="F15" s="42"/>
    </row>
    <row r="16" spans="1:6" ht="12.75">
      <c r="A16" s="210"/>
      <c r="B16" s="42"/>
      <c r="C16" s="42"/>
      <c r="D16" s="42"/>
      <c r="E16" s="42"/>
      <c r="F16" s="42"/>
    </row>
    <row r="17" spans="1:8" ht="12.75">
      <c r="A17" s="207" t="s">
        <v>148</v>
      </c>
      <c r="B17" s="39"/>
      <c r="C17" s="42"/>
      <c r="D17" s="35" t="s">
        <v>149</v>
      </c>
      <c r="E17" s="39"/>
      <c r="F17" s="42"/>
      <c r="H17" s="154"/>
    </row>
    <row r="18" spans="1:8" ht="38.25">
      <c r="A18" s="211" t="s">
        <v>150</v>
      </c>
      <c r="B18" s="39"/>
      <c r="C18" s="42"/>
      <c r="D18" s="36" t="s">
        <v>151</v>
      </c>
      <c r="E18" s="39"/>
      <c r="F18" s="42"/>
      <c r="H18" s="154"/>
    </row>
    <row r="19" spans="1:8" ht="12.75">
      <c r="A19" s="212" t="s">
        <v>152</v>
      </c>
      <c r="B19" s="41">
        <v>1</v>
      </c>
      <c r="C19" s="42"/>
      <c r="D19" s="41" t="s">
        <v>145</v>
      </c>
      <c r="E19" s="41"/>
      <c r="F19" s="42"/>
      <c r="H19" s="154"/>
    </row>
    <row r="20" spans="1:8" ht="12.75">
      <c r="A20" s="212" t="s">
        <v>153</v>
      </c>
      <c r="B20" s="41"/>
      <c r="C20" s="42"/>
      <c r="D20" s="41" t="s">
        <v>154</v>
      </c>
      <c r="E20" s="41"/>
      <c r="F20" s="42"/>
      <c r="H20" s="154"/>
    </row>
    <row r="21" spans="1:6" ht="12.75">
      <c r="A21" s="212" t="s">
        <v>155</v>
      </c>
      <c r="B21" s="41"/>
      <c r="C21" s="42"/>
      <c r="D21" s="41" t="s">
        <v>156</v>
      </c>
      <c r="E21" s="41">
        <v>2</v>
      </c>
      <c r="F21" s="42"/>
    </row>
    <row r="22" spans="1:6" ht="12.75">
      <c r="A22" s="212"/>
      <c r="B22" s="41"/>
      <c r="C22" s="42"/>
      <c r="D22" s="41" t="s">
        <v>157</v>
      </c>
      <c r="E22" s="41"/>
      <c r="F22" s="42"/>
    </row>
    <row r="23" spans="1:6" ht="12.75">
      <c r="A23" s="212"/>
      <c r="B23" s="41"/>
      <c r="C23" s="42"/>
      <c r="D23" s="41" t="s">
        <v>158</v>
      </c>
      <c r="E23" s="41"/>
      <c r="F23" s="42"/>
    </row>
    <row r="24" spans="1:6" ht="12.75">
      <c r="A24" s="212"/>
      <c r="B24" s="41"/>
      <c r="C24" s="42"/>
      <c r="D24" s="38" t="s">
        <v>159</v>
      </c>
      <c r="E24" s="38"/>
      <c r="F24" s="42"/>
    </row>
    <row r="25" spans="1:6" ht="12.75">
      <c r="A25" s="210"/>
      <c r="B25" s="42"/>
      <c r="C25" s="42"/>
      <c r="D25" s="42"/>
      <c r="E25" s="42"/>
      <c r="F25" s="42"/>
    </row>
    <row r="26" spans="1:6" ht="12.75">
      <c r="A26" s="207" t="s">
        <v>160</v>
      </c>
      <c r="B26" s="39"/>
      <c r="C26" s="42"/>
      <c r="D26" s="35" t="s">
        <v>161</v>
      </c>
      <c r="E26" s="39"/>
      <c r="F26" s="42"/>
    </row>
    <row r="27" spans="1:8" ht="51">
      <c r="A27" s="211" t="s">
        <v>162</v>
      </c>
      <c r="B27" s="39"/>
      <c r="C27" s="42"/>
      <c r="D27" s="36" t="s">
        <v>163</v>
      </c>
      <c r="E27" s="39"/>
      <c r="F27" s="42"/>
      <c r="H27" s="154"/>
    </row>
    <row r="28" spans="1:8" ht="12.75">
      <c r="A28" s="212" t="s">
        <v>164</v>
      </c>
      <c r="B28" s="41"/>
      <c r="C28" s="42"/>
      <c r="D28" s="41" t="s">
        <v>165</v>
      </c>
      <c r="E28" s="41"/>
      <c r="F28" s="42"/>
      <c r="H28" s="154"/>
    </row>
    <row r="29" spans="1:6" ht="25.5">
      <c r="A29" s="209" t="s">
        <v>166</v>
      </c>
      <c r="B29" s="41">
        <v>3</v>
      </c>
      <c r="C29" s="42"/>
      <c r="D29" s="41" t="s">
        <v>167</v>
      </c>
      <c r="E29" s="41"/>
      <c r="F29" s="42"/>
    </row>
    <row r="30" spans="1:6" ht="25.5">
      <c r="A30" s="209" t="s">
        <v>168</v>
      </c>
      <c r="B30" s="41"/>
      <c r="C30" s="42"/>
      <c r="D30" s="43" t="s">
        <v>169</v>
      </c>
      <c r="E30" s="41"/>
      <c r="F30" s="42"/>
    </row>
    <row r="31" spans="1:6" ht="12.75">
      <c r="A31" s="212"/>
      <c r="B31" s="41"/>
      <c r="C31" s="42"/>
      <c r="D31" s="41" t="s">
        <v>170</v>
      </c>
      <c r="E31" s="41"/>
      <c r="F31" s="42"/>
    </row>
    <row r="32" spans="1:6" ht="12.75">
      <c r="A32" s="212"/>
      <c r="B32" s="41"/>
      <c r="C32" s="42"/>
      <c r="D32" s="41" t="s">
        <v>171</v>
      </c>
      <c r="E32" s="41">
        <v>5</v>
      </c>
      <c r="F32" s="42"/>
    </row>
    <row r="33" spans="1:6" ht="12.75">
      <c r="A33" s="210"/>
      <c r="B33" s="42"/>
      <c r="C33" s="42"/>
      <c r="D33" s="42"/>
      <c r="E33" s="42"/>
      <c r="F33" s="42"/>
    </row>
    <row r="34" spans="1:6" ht="12.75">
      <c r="A34" s="207" t="s">
        <v>172</v>
      </c>
      <c r="B34" s="39"/>
      <c r="C34" s="42"/>
      <c r="D34" s="391"/>
      <c r="E34" s="391"/>
      <c r="F34" s="391"/>
    </row>
    <row r="35" spans="1:6" ht="51">
      <c r="A35" s="211" t="s">
        <v>173</v>
      </c>
      <c r="B35" s="39"/>
      <c r="C35" s="42"/>
      <c r="D35" s="391"/>
      <c r="E35" s="391"/>
      <c r="F35" s="391"/>
    </row>
    <row r="36" spans="1:6" ht="12.75">
      <c r="A36" s="212" t="s">
        <v>145</v>
      </c>
      <c r="B36" s="41">
        <v>1</v>
      </c>
      <c r="C36" s="42"/>
      <c r="D36" s="391"/>
      <c r="E36" s="391"/>
      <c r="F36" s="391"/>
    </row>
    <row r="37" spans="1:8" ht="12.75">
      <c r="A37" s="212" t="s">
        <v>147</v>
      </c>
      <c r="B37" s="41"/>
      <c r="C37" s="42"/>
      <c r="D37" s="391"/>
      <c r="E37" s="391"/>
      <c r="F37" s="391"/>
      <c r="H37" s="154"/>
    </row>
    <row r="38" spans="1:6" ht="13.5" customHeight="1">
      <c r="A38" s="210"/>
      <c r="B38" s="42"/>
      <c r="C38" s="42"/>
      <c r="D38" s="198"/>
      <c r="E38" s="198"/>
      <c r="F38" s="198"/>
    </row>
    <row r="39" spans="1:6" ht="12.75">
      <c r="A39" s="392" t="s">
        <v>434</v>
      </c>
      <c r="B39" s="393"/>
      <c r="C39" s="42"/>
      <c r="D39" s="198"/>
      <c r="E39" s="198"/>
      <c r="F39" s="198"/>
    </row>
    <row r="40" spans="1:6" ht="6" customHeight="1">
      <c r="A40" s="392"/>
      <c r="B40" s="393"/>
      <c r="C40" s="42"/>
      <c r="D40" s="198"/>
      <c r="E40" s="198"/>
      <c r="F40" s="198"/>
    </row>
    <row r="41" spans="1:6" ht="12.75" hidden="1">
      <c r="A41" s="207"/>
      <c r="B41" s="39"/>
      <c r="C41" s="42"/>
      <c r="D41" s="198"/>
      <c r="E41" s="198"/>
      <c r="F41" s="198"/>
    </row>
    <row r="42" spans="1:6" ht="6.75" customHeight="1">
      <c r="A42" s="207"/>
      <c r="B42" s="39"/>
      <c r="C42" s="42"/>
      <c r="D42" s="198"/>
      <c r="E42" s="198"/>
      <c r="F42" s="198"/>
    </row>
    <row r="43" spans="1:6" ht="25.5">
      <c r="A43" s="211" t="s">
        <v>124</v>
      </c>
      <c r="B43" s="39"/>
      <c r="C43" s="42"/>
      <c r="D43" s="198"/>
      <c r="E43" s="198"/>
      <c r="F43" s="198"/>
    </row>
    <row r="44" spans="1:6" ht="12.75">
      <c r="A44" s="212" t="s">
        <v>127</v>
      </c>
      <c r="B44" s="41"/>
      <c r="C44" s="42"/>
      <c r="D44" s="198"/>
      <c r="E44" s="198"/>
      <c r="F44" s="198"/>
    </row>
    <row r="45" spans="1:6" ht="12.75">
      <c r="A45" s="212" t="s">
        <v>130</v>
      </c>
      <c r="B45" s="41"/>
      <c r="C45" s="42"/>
      <c r="D45" s="198"/>
      <c r="E45" s="198"/>
      <c r="F45" s="198"/>
    </row>
    <row r="46" spans="1:6" ht="12.75">
      <c r="A46" s="212" t="s">
        <v>133</v>
      </c>
      <c r="B46" s="41">
        <v>3</v>
      </c>
      <c r="C46" s="42"/>
      <c r="D46" s="198"/>
      <c r="E46" s="198"/>
      <c r="F46" s="198"/>
    </row>
    <row r="47" spans="1:6" ht="12.75">
      <c r="A47" s="212" t="s">
        <v>136</v>
      </c>
      <c r="B47" s="41"/>
      <c r="C47" s="42"/>
      <c r="D47" s="198"/>
      <c r="E47" s="198"/>
      <c r="F47" s="198"/>
    </row>
    <row r="48" spans="1:6" ht="12.75">
      <c r="A48" s="212" t="s">
        <v>139</v>
      </c>
      <c r="B48" s="41"/>
      <c r="C48" s="42"/>
      <c r="D48" s="198"/>
      <c r="E48" s="198"/>
      <c r="F48" s="198"/>
    </row>
    <row r="49" spans="1:6" ht="13.5" customHeight="1">
      <c r="A49" s="210"/>
      <c r="B49" s="42"/>
      <c r="C49" s="42"/>
      <c r="D49" s="198"/>
      <c r="E49" s="198"/>
      <c r="F49" s="198"/>
    </row>
    <row r="50" spans="1:8" ht="14.25">
      <c r="A50" s="213" t="str">
        <f>'Aree di rischio per processi'!A62</f>
        <v>C.2.7.1 Sicurezza e conformità prodotti</v>
      </c>
      <c r="B50" s="202"/>
      <c r="C50" s="202"/>
      <c r="D50" s="202"/>
      <c r="E50" s="202"/>
      <c r="F50" s="202"/>
      <c r="H50" s="154"/>
    </row>
    <row r="51" spans="1:8" ht="12.75" customHeight="1">
      <c r="A51" s="394" t="s">
        <v>194</v>
      </c>
      <c r="B51" s="395"/>
      <c r="C51" s="40"/>
      <c r="D51" s="395" t="s">
        <v>195</v>
      </c>
      <c r="E51" s="395"/>
      <c r="F51" s="40"/>
      <c r="H51" s="154"/>
    </row>
    <row r="52" spans="1:6" ht="12.75">
      <c r="A52" s="394"/>
      <c r="B52" s="395"/>
      <c r="C52" s="40"/>
      <c r="D52" s="395"/>
      <c r="E52" s="395"/>
      <c r="F52" s="40"/>
    </row>
    <row r="53" spans="1:6" ht="12.75">
      <c r="A53" s="207" t="s">
        <v>120</v>
      </c>
      <c r="B53" s="39"/>
      <c r="C53" s="40"/>
      <c r="D53" s="35" t="s">
        <v>121</v>
      </c>
      <c r="E53" s="39"/>
      <c r="F53" s="40"/>
    </row>
    <row r="54" spans="1:6" ht="102">
      <c r="A54" s="208" t="s">
        <v>122</v>
      </c>
      <c r="B54" s="39"/>
      <c r="C54" s="40"/>
      <c r="D54" s="36" t="s">
        <v>123</v>
      </c>
      <c r="E54" s="39"/>
      <c r="F54" s="40"/>
    </row>
    <row r="55" spans="1:6" ht="12.75">
      <c r="A55" s="209" t="s">
        <v>125</v>
      </c>
      <c r="B55" s="41"/>
      <c r="C55" s="40"/>
      <c r="D55" s="41" t="s">
        <v>126</v>
      </c>
      <c r="E55" s="41"/>
      <c r="F55" s="40"/>
    </row>
    <row r="56" spans="1:6" ht="12.75">
      <c r="A56" s="209" t="s">
        <v>196</v>
      </c>
      <c r="B56" s="41">
        <v>2</v>
      </c>
      <c r="C56" s="40"/>
      <c r="D56" s="41" t="s">
        <v>129</v>
      </c>
      <c r="E56" s="41">
        <v>2</v>
      </c>
      <c r="F56" s="40"/>
    </row>
    <row r="57" spans="1:6" ht="12.75">
      <c r="A57" s="209" t="s">
        <v>197</v>
      </c>
      <c r="B57" s="41"/>
      <c r="C57" s="40"/>
      <c r="D57" s="41" t="s">
        <v>132</v>
      </c>
      <c r="E57" s="41"/>
      <c r="F57" s="40"/>
    </row>
    <row r="58" spans="1:6" ht="25.5">
      <c r="A58" s="209" t="s">
        <v>134</v>
      </c>
      <c r="B58" s="41"/>
      <c r="C58" s="40"/>
      <c r="D58" s="41" t="s">
        <v>135</v>
      </c>
      <c r="E58" s="41"/>
      <c r="F58" s="40"/>
    </row>
    <row r="59" spans="1:6" ht="12.75">
      <c r="A59" s="209" t="s">
        <v>137</v>
      </c>
      <c r="B59" s="41"/>
      <c r="C59" s="40"/>
      <c r="D59" s="41" t="s">
        <v>138</v>
      </c>
      <c r="E59" s="41"/>
      <c r="F59" s="40"/>
    </row>
    <row r="60" spans="1:8" ht="12.75">
      <c r="A60" s="210"/>
      <c r="B60" s="42"/>
      <c r="C60" s="42"/>
      <c r="D60" s="42"/>
      <c r="E60" s="42"/>
      <c r="F60" s="42"/>
      <c r="H60" s="154"/>
    </row>
    <row r="61" spans="1:8" ht="12.75">
      <c r="A61" s="207" t="s">
        <v>140</v>
      </c>
      <c r="B61" s="39"/>
      <c r="C61" s="42"/>
      <c r="D61" s="35" t="s">
        <v>141</v>
      </c>
      <c r="E61" s="39"/>
      <c r="F61" s="42"/>
      <c r="H61" s="154"/>
    </row>
    <row r="62" spans="1:8" ht="76.5">
      <c r="A62" s="211" t="s">
        <v>142</v>
      </c>
      <c r="B62" s="39"/>
      <c r="C62" s="42"/>
      <c r="D62" s="36" t="s">
        <v>143</v>
      </c>
      <c r="E62" s="39"/>
      <c r="F62" s="42"/>
      <c r="H62" s="154"/>
    </row>
    <row r="63" spans="1:8" ht="12.75">
      <c r="A63" s="212" t="s">
        <v>144</v>
      </c>
      <c r="B63" s="41"/>
      <c r="C63" s="42"/>
      <c r="D63" s="41" t="s">
        <v>145</v>
      </c>
      <c r="E63" s="41">
        <v>1</v>
      </c>
      <c r="F63" s="42"/>
      <c r="H63" s="154"/>
    </row>
    <row r="64" spans="1:8" ht="12.75">
      <c r="A64" s="212" t="s">
        <v>146</v>
      </c>
      <c r="B64" s="41">
        <v>5</v>
      </c>
      <c r="C64" s="42"/>
      <c r="D64" s="41" t="s">
        <v>147</v>
      </c>
      <c r="E64" s="41"/>
      <c r="F64" s="42"/>
      <c r="H64" s="154"/>
    </row>
    <row r="65" spans="1:6" ht="12.75">
      <c r="A65" s="210"/>
      <c r="B65" s="42"/>
      <c r="C65" s="42"/>
      <c r="D65" s="42"/>
      <c r="E65" s="42"/>
      <c r="F65" s="42"/>
    </row>
    <row r="66" spans="1:6" ht="12.75">
      <c r="A66" s="207" t="s">
        <v>148</v>
      </c>
      <c r="B66" s="39"/>
      <c r="C66" s="42"/>
      <c r="D66" s="35" t="s">
        <v>149</v>
      </c>
      <c r="E66" s="39"/>
      <c r="F66" s="42"/>
    </row>
    <row r="67" spans="1:6" ht="38.25">
      <c r="A67" s="211" t="s">
        <v>150</v>
      </c>
      <c r="B67" s="39"/>
      <c r="C67" s="42"/>
      <c r="D67" s="36" t="s">
        <v>151</v>
      </c>
      <c r="E67" s="39"/>
      <c r="F67" s="42"/>
    </row>
    <row r="68" spans="1:6" ht="12.75">
      <c r="A68" s="212" t="s">
        <v>152</v>
      </c>
      <c r="B68" s="41">
        <v>1</v>
      </c>
      <c r="C68" s="42"/>
      <c r="D68" s="41" t="s">
        <v>145</v>
      </c>
      <c r="E68" s="41"/>
      <c r="F68" s="42"/>
    </row>
    <row r="69" spans="1:6" ht="12.75">
      <c r="A69" s="212" t="s">
        <v>153</v>
      </c>
      <c r="B69" s="41"/>
      <c r="C69" s="42"/>
      <c r="D69" s="41" t="s">
        <v>154</v>
      </c>
      <c r="E69" s="41"/>
      <c r="F69" s="42"/>
    </row>
    <row r="70" spans="1:6" ht="12.75">
      <c r="A70" s="212" t="s">
        <v>155</v>
      </c>
      <c r="B70" s="41"/>
      <c r="C70" s="42"/>
      <c r="D70" s="41" t="s">
        <v>156</v>
      </c>
      <c r="E70" s="41"/>
      <c r="F70" s="42"/>
    </row>
    <row r="71" spans="1:6" ht="12.75">
      <c r="A71" s="212"/>
      <c r="B71" s="41"/>
      <c r="C71" s="42"/>
      <c r="D71" s="41" t="s">
        <v>157</v>
      </c>
      <c r="E71" s="41"/>
      <c r="F71" s="42"/>
    </row>
    <row r="72" spans="1:6" ht="12.75">
      <c r="A72" s="212"/>
      <c r="B72" s="41"/>
      <c r="C72" s="42"/>
      <c r="D72" s="41" t="s">
        <v>158</v>
      </c>
      <c r="E72" s="41">
        <v>4</v>
      </c>
      <c r="F72" s="42"/>
    </row>
    <row r="73" spans="1:6" ht="12.75">
      <c r="A73" s="212"/>
      <c r="B73" s="41"/>
      <c r="C73" s="42"/>
      <c r="D73" s="38" t="s">
        <v>159</v>
      </c>
      <c r="E73" s="38"/>
      <c r="F73" s="42"/>
    </row>
    <row r="74" spans="1:6" ht="12.75">
      <c r="A74" s="210"/>
      <c r="B74" s="42"/>
      <c r="C74" s="42"/>
      <c r="D74" s="42"/>
      <c r="E74" s="42"/>
      <c r="F74" s="42"/>
    </row>
    <row r="75" spans="1:6" ht="12.75">
      <c r="A75" s="207" t="s">
        <v>160</v>
      </c>
      <c r="B75" s="39"/>
      <c r="C75" s="42"/>
      <c r="D75" s="35" t="s">
        <v>161</v>
      </c>
      <c r="E75" s="39"/>
      <c r="F75" s="42"/>
    </row>
    <row r="76" spans="1:6" ht="51">
      <c r="A76" s="211" t="s">
        <v>162</v>
      </c>
      <c r="B76" s="39"/>
      <c r="C76" s="42"/>
      <c r="D76" s="36" t="s">
        <v>163</v>
      </c>
      <c r="E76" s="39"/>
      <c r="F76" s="42"/>
    </row>
    <row r="77" spans="1:6" ht="12.75">
      <c r="A77" s="212" t="s">
        <v>164</v>
      </c>
      <c r="B77" s="41"/>
      <c r="C77" s="42"/>
      <c r="D77" s="41" t="s">
        <v>165</v>
      </c>
      <c r="E77" s="41"/>
      <c r="F77" s="42"/>
    </row>
    <row r="78" spans="1:6" ht="25.5">
      <c r="A78" s="209" t="s">
        <v>166</v>
      </c>
      <c r="B78" s="41">
        <v>3</v>
      </c>
      <c r="C78" s="42"/>
      <c r="D78" s="41" t="s">
        <v>199</v>
      </c>
      <c r="E78" s="41"/>
      <c r="F78" s="42"/>
    </row>
    <row r="79" spans="1:6" ht="25.5">
      <c r="A79" s="209" t="s">
        <v>168</v>
      </c>
      <c r="B79" s="41"/>
      <c r="C79" s="42"/>
      <c r="D79" s="43" t="s">
        <v>169</v>
      </c>
      <c r="E79" s="41"/>
      <c r="F79" s="42"/>
    </row>
    <row r="80" spans="1:6" ht="12.75">
      <c r="A80" s="212"/>
      <c r="B80" s="41"/>
      <c r="C80" s="42"/>
      <c r="D80" s="41" t="s">
        <v>170</v>
      </c>
      <c r="E80" s="41"/>
      <c r="F80" s="42"/>
    </row>
    <row r="81" spans="1:6" ht="12.75">
      <c r="A81" s="212"/>
      <c r="B81" s="41"/>
      <c r="C81" s="42"/>
      <c r="D81" s="41" t="s">
        <v>171</v>
      </c>
      <c r="E81" s="41">
        <v>5</v>
      </c>
      <c r="F81" s="42"/>
    </row>
    <row r="82" spans="1:6" ht="12.75">
      <c r="A82" s="210"/>
      <c r="B82" s="42"/>
      <c r="C82" s="42"/>
      <c r="D82" s="42"/>
      <c r="E82" s="42"/>
      <c r="F82" s="42"/>
    </row>
    <row r="83" spans="1:6" ht="12.75">
      <c r="A83" s="207" t="s">
        <v>172</v>
      </c>
      <c r="B83" s="39"/>
      <c r="C83" s="42"/>
      <c r="D83" s="391"/>
      <c r="E83" s="391"/>
      <c r="F83" s="391"/>
    </row>
    <row r="84" spans="1:6" ht="51">
      <c r="A84" s="211" t="s">
        <v>173</v>
      </c>
      <c r="B84" s="39"/>
      <c r="C84" s="42"/>
      <c r="D84" s="391"/>
      <c r="E84" s="391"/>
      <c r="F84" s="391"/>
    </row>
    <row r="85" spans="1:6" ht="12.75">
      <c r="A85" s="212" t="s">
        <v>145</v>
      </c>
      <c r="B85" s="41">
        <v>1</v>
      </c>
      <c r="C85" s="42"/>
      <c r="D85" s="391"/>
      <c r="E85" s="391"/>
      <c r="F85" s="391"/>
    </row>
    <row r="86" spans="1:6" ht="12.75">
      <c r="A86" s="212" t="s">
        <v>147</v>
      </c>
      <c r="B86" s="41"/>
      <c r="C86" s="42"/>
      <c r="D86" s="391"/>
      <c r="E86" s="391"/>
      <c r="F86" s="391"/>
    </row>
    <row r="87" spans="1:6" ht="13.5" customHeight="1">
      <c r="A87" s="210"/>
      <c r="B87" s="42"/>
      <c r="C87" s="42"/>
      <c r="D87" s="198"/>
      <c r="E87" s="198"/>
      <c r="F87" s="198"/>
    </row>
    <row r="88" spans="1:6" ht="10.5" customHeight="1">
      <c r="A88" s="392" t="s">
        <v>434</v>
      </c>
      <c r="B88" s="393"/>
      <c r="C88" s="42"/>
      <c r="D88" s="198"/>
      <c r="E88" s="198"/>
      <c r="F88" s="198"/>
    </row>
    <row r="89" spans="1:6" ht="6" customHeight="1">
      <c r="A89" s="392"/>
      <c r="B89" s="393"/>
      <c r="C89" s="42"/>
      <c r="D89" s="198"/>
      <c r="E89" s="198"/>
      <c r="F89" s="198"/>
    </row>
    <row r="90" spans="1:6" ht="12.75" hidden="1">
      <c r="A90" s="207"/>
      <c r="B90" s="39"/>
      <c r="C90" s="42"/>
      <c r="D90" s="198"/>
      <c r="E90" s="198"/>
      <c r="F90" s="198"/>
    </row>
    <row r="91" spans="1:6" ht="6.75" customHeight="1">
      <c r="A91" s="207"/>
      <c r="B91" s="39"/>
      <c r="C91" s="42"/>
      <c r="D91" s="198"/>
      <c r="E91" s="198"/>
      <c r="F91" s="198"/>
    </row>
    <row r="92" spans="1:6" ht="25.5">
      <c r="A92" s="211" t="s">
        <v>124</v>
      </c>
      <c r="B92" s="39"/>
      <c r="C92" s="42"/>
      <c r="D92" s="198"/>
      <c r="E92" s="198"/>
      <c r="F92" s="198"/>
    </row>
    <row r="93" spans="1:6" ht="12.75">
      <c r="A93" s="212" t="s">
        <v>127</v>
      </c>
      <c r="B93" s="41"/>
      <c r="C93" s="42"/>
      <c r="D93" s="198"/>
      <c r="E93" s="198"/>
      <c r="F93" s="198"/>
    </row>
    <row r="94" spans="1:6" ht="12.75">
      <c r="A94" s="212" t="s">
        <v>130</v>
      </c>
      <c r="B94" s="41"/>
      <c r="C94" s="42"/>
      <c r="D94" s="198"/>
      <c r="E94" s="198"/>
      <c r="F94" s="198"/>
    </row>
    <row r="95" spans="1:6" ht="12.75">
      <c r="A95" s="212" t="s">
        <v>133</v>
      </c>
      <c r="B95" s="41">
        <v>3</v>
      </c>
      <c r="C95" s="42"/>
      <c r="D95" s="198"/>
      <c r="E95" s="198"/>
      <c r="F95" s="198"/>
    </row>
    <row r="96" spans="1:6" ht="12.75">
      <c r="A96" s="212" t="s">
        <v>136</v>
      </c>
      <c r="B96" s="41"/>
      <c r="C96" s="42"/>
      <c r="D96" s="198"/>
      <c r="E96" s="198"/>
      <c r="F96" s="198"/>
    </row>
    <row r="97" spans="1:6" ht="12.75">
      <c r="A97" s="212" t="s">
        <v>139</v>
      </c>
      <c r="B97" s="41"/>
      <c r="C97" s="42"/>
      <c r="D97" s="198"/>
      <c r="E97" s="198"/>
      <c r="F97" s="198"/>
    </row>
    <row r="98" spans="1:6" ht="13.5" customHeight="1">
      <c r="A98" s="210"/>
      <c r="B98" s="42"/>
      <c r="C98" s="42"/>
      <c r="D98" s="198"/>
      <c r="E98" s="198"/>
      <c r="F98" s="198"/>
    </row>
    <row r="99" spans="1:6" ht="14.25">
      <c r="A99" s="213" t="str">
        <f>'Aree di rischio per processi'!A66</f>
        <v>C.2.7.5 Manifestazioni a premio</v>
      </c>
      <c r="B99" s="202"/>
      <c r="C99" s="202"/>
      <c r="D99" s="202"/>
      <c r="E99" s="202"/>
      <c r="F99" s="202"/>
    </row>
    <row r="100" spans="1:6" ht="12.75" customHeight="1">
      <c r="A100" s="394" t="s">
        <v>194</v>
      </c>
      <c r="B100" s="395"/>
      <c r="C100" s="40"/>
      <c r="D100" s="395" t="s">
        <v>195</v>
      </c>
      <c r="E100" s="395"/>
      <c r="F100" s="40"/>
    </row>
    <row r="101" spans="1:6" ht="12.75">
      <c r="A101" s="394"/>
      <c r="B101" s="395"/>
      <c r="C101" s="40"/>
      <c r="D101" s="395"/>
      <c r="E101" s="395"/>
      <c r="F101" s="40"/>
    </row>
    <row r="102" spans="1:6" ht="12.75">
      <c r="A102" s="207" t="s">
        <v>120</v>
      </c>
      <c r="B102" s="39"/>
      <c r="C102" s="40"/>
      <c r="D102" s="35" t="s">
        <v>121</v>
      </c>
      <c r="E102" s="39"/>
      <c r="F102" s="40"/>
    </row>
    <row r="103" spans="1:6" ht="102">
      <c r="A103" s="208" t="s">
        <v>122</v>
      </c>
      <c r="B103" s="39"/>
      <c r="C103" s="40"/>
      <c r="D103" s="36" t="s">
        <v>123</v>
      </c>
      <c r="E103" s="39"/>
      <c r="F103" s="40"/>
    </row>
    <row r="104" spans="1:6" ht="12.75">
      <c r="A104" s="209" t="s">
        <v>125</v>
      </c>
      <c r="B104" s="41"/>
      <c r="C104" s="40"/>
      <c r="D104" s="41" t="s">
        <v>126</v>
      </c>
      <c r="E104" s="41">
        <v>1</v>
      </c>
      <c r="F104" s="40"/>
    </row>
    <row r="105" spans="1:6" ht="12.75">
      <c r="A105" s="209" t="s">
        <v>196</v>
      </c>
      <c r="B105" s="41">
        <v>2</v>
      </c>
      <c r="C105" s="40"/>
      <c r="D105" s="41" t="s">
        <v>129</v>
      </c>
      <c r="E105" s="41"/>
      <c r="F105" s="40"/>
    </row>
    <row r="106" spans="1:6" ht="12.75">
      <c r="A106" s="209" t="s">
        <v>197</v>
      </c>
      <c r="B106" s="41"/>
      <c r="C106" s="40"/>
      <c r="D106" s="41" t="s">
        <v>132</v>
      </c>
      <c r="E106" s="41"/>
      <c r="F106" s="40"/>
    </row>
    <row r="107" spans="1:6" ht="25.5">
      <c r="A107" s="209" t="s">
        <v>134</v>
      </c>
      <c r="B107" s="41"/>
      <c r="C107" s="40"/>
      <c r="D107" s="41" t="s">
        <v>135</v>
      </c>
      <c r="E107" s="41"/>
      <c r="F107" s="40"/>
    </row>
    <row r="108" spans="1:6" ht="12.75">
      <c r="A108" s="209" t="s">
        <v>137</v>
      </c>
      <c r="B108" s="41"/>
      <c r="C108" s="40"/>
      <c r="D108" s="41" t="s">
        <v>138</v>
      </c>
      <c r="E108" s="41"/>
      <c r="F108" s="40"/>
    </row>
    <row r="109" spans="1:6" ht="12.75">
      <c r="A109" s="210"/>
      <c r="B109" s="42"/>
      <c r="C109" s="42"/>
      <c r="D109" s="42"/>
      <c r="E109" s="42"/>
      <c r="F109" s="42"/>
    </row>
    <row r="110" spans="1:6" ht="12.75">
      <c r="A110" s="207" t="s">
        <v>140</v>
      </c>
      <c r="B110" s="39"/>
      <c r="C110" s="42"/>
      <c r="D110" s="35" t="s">
        <v>141</v>
      </c>
      <c r="E110" s="39"/>
      <c r="F110" s="42"/>
    </row>
    <row r="111" spans="1:6" ht="76.5">
      <c r="A111" s="211" t="s">
        <v>142</v>
      </c>
      <c r="B111" s="39"/>
      <c r="C111" s="42"/>
      <c r="D111" s="36" t="s">
        <v>143</v>
      </c>
      <c r="E111" s="39"/>
      <c r="F111" s="42"/>
    </row>
    <row r="112" spans="1:6" ht="12.75">
      <c r="A112" s="212" t="s">
        <v>144</v>
      </c>
      <c r="B112" s="41"/>
      <c r="C112" s="42"/>
      <c r="D112" s="41" t="s">
        <v>145</v>
      </c>
      <c r="E112" s="41">
        <v>1</v>
      </c>
      <c r="F112" s="42"/>
    </row>
    <row r="113" spans="1:6" ht="12.75">
      <c r="A113" s="212" t="s">
        <v>146</v>
      </c>
      <c r="B113" s="41">
        <v>5</v>
      </c>
      <c r="C113" s="42"/>
      <c r="D113" s="41" t="s">
        <v>147</v>
      </c>
      <c r="E113" s="41"/>
      <c r="F113" s="42"/>
    </row>
    <row r="114" spans="1:6" ht="12.75">
      <c r="A114" s="210"/>
      <c r="B114" s="42"/>
      <c r="C114" s="42"/>
      <c r="D114" s="42"/>
      <c r="E114" s="42"/>
      <c r="F114" s="42"/>
    </row>
    <row r="115" spans="1:6" ht="12.75">
      <c r="A115" s="207" t="s">
        <v>148</v>
      </c>
      <c r="B115" s="39"/>
      <c r="C115" s="42"/>
      <c r="D115" s="35" t="s">
        <v>149</v>
      </c>
      <c r="E115" s="39"/>
      <c r="F115" s="42"/>
    </row>
    <row r="116" spans="1:6" ht="38.25">
      <c r="A116" s="211" t="s">
        <v>150</v>
      </c>
      <c r="B116" s="39"/>
      <c r="C116" s="42"/>
      <c r="D116" s="36" t="s">
        <v>151</v>
      </c>
      <c r="E116" s="39"/>
      <c r="F116" s="42"/>
    </row>
    <row r="117" spans="1:6" ht="12.75">
      <c r="A117" s="212" t="s">
        <v>152</v>
      </c>
      <c r="B117" s="41">
        <v>1</v>
      </c>
      <c r="C117" s="42"/>
      <c r="D117" s="41" t="s">
        <v>145</v>
      </c>
      <c r="E117" s="41"/>
      <c r="F117" s="42"/>
    </row>
    <row r="118" spans="1:6" ht="12.75">
      <c r="A118" s="212" t="s">
        <v>153</v>
      </c>
      <c r="B118" s="41"/>
      <c r="C118" s="42"/>
      <c r="D118" s="41" t="s">
        <v>154</v>
      </c>
      <c r="E118" s="41">
        <v>1</v>
      </c>
      <c r="F118" s="42"/>
    </row>
    <row r="119" spans="1:6" ht="12.75">
      <c r="A119" s="212" t="s">
        <v>155</v>
      </c>
      <c r="B119" s="41"/>
      <c r="C119" s="42"/>
      <c r="D119" s="41" t="s">
        <v>156</v>
      </c>
      <c r="E119" s="41"/>
      <c r="F119" s="42"/>
    </row>
    <row r="120" spans="1:6" ht="12.75">
      <c r="A120" s="212"/>
      <c r="B120" s="41"/>
      <c r="C120" s="42"/>
      <c r="D120" s="41" t="s">
        <v>157</v>
      </c>
      <c r="E120" s="41"/>
      <c r="F120" s="42"/>
    </row>
    <row r="121" spans="1:6" ht="12.75">
      <c r="A121" s="212"/>
      <c r="B121" s="41"/>
      <c r="C121" s="42"/>
      <c r="D121" s="41" t="s">
        <v>158</v>
      </c>
      <c r="E121" s="41"/>
      <c r="F121" s="42"/>
    </row>
    <row r="122" spans="1:6" ht="12.75">
      <c r="A122" s="212"/>
      <c r="B122" s="41"/>
      <c r="C122" s="42"/>
      <c r="D122" s="38" t="s">
        <v>159</v>
      </c>
      <c r="E122" s="38"/>
      <c r="F122" s="42"/>
    </row>
    <row r="123" spans="1:6" ht="12.75">
      <c r="A123" s="210"/>
      <c r="B123" s="42"/>
      <c r="C123" s="42"/>
      <c r="D123" s="42"/>
      <c r="E123" s="42"/>
      <c r="F123" s="42"/>
    </row>
    <row r="124" spans="1:6" ht="12.75">
      <c r="A124" s="207" t="s">
        <v>160</v>
      </c>
      <c r="B124" s="39"/>
      <c r="C124" s="42"/>
      <c r="D124" s="35" t="s">
        <v>161</v>
      </c>
      <c r="E124" s="39"/>
      <c r="F124" s="42"/>
    </row>
    <row r="125" spans="1:6" ht="51">
      <c r="A125" s="211" t="s">
        <v>162</v>
      </c>
      <c r="B125" s="39"/>
      <c r="C125" s="42"/>
      <c r="D125" s="36" t="s">
        <v>163</v>
      </c>
      <c r="E125" s="39"/>
      <c r="F125" s="42"/>
    </row>
    <row r="126" spans="1:6" ht="12.75">
      <c r="A126" s="212" t="s">
        <v>164</v>
      </c>
      <c r="B126" s="41"/>
      <c r="C126" s="42"/>
      <c r="D126" s="41" t="s">
        <v>165</v>
      </c>
      <c r="E126" s="41"/>
      <c r="F126" s="42"/>
    </row>
    <row r="127" spans="1:6" ht="25.5">
      <c r="A127" s="209" t="s">
        <v>166</v>
      </c>
      <c r="B127" s="41">
        <v>3</v>
      </c>
      <c r="C127" s="42"/>
      <c r="D127" s="41" t="s">
        <v>199</v>
      </c>
      <c r="E127" s="41"/>
      <c r="F127" s="42"/>
    </row>
    <row r="128" spans="1:6" ht="25.5">
      <c r="A128" s="209" t="s">
        <v>168</v>
      </c>
      <c r="B128" s="41"/>
      <c r="C128" s="42"/>
      <c r="D128" s="43" t="s">
        <v>169</v>
      </c>
      <c r="E128" s="41"/>
      <c r="F128" s="42"/>
    </row>
    <row r="129" spans="1:6" ht="12.75">
      <c r="A129" s="212"/>
      <c r="B129" s="41"/>
      <c r="C129" s="42"/>
      <c r="D129" s="41" t="s">
        <v>170</v>
      </c>
      <c r="E129" s="41"/>
      <c r="F129" s="42"/>
    </row>
    <row r="130" spans="1:6" ht="12.75">
      <c r="A130" s="212"/>
      <c r="B130" s="41"/>
      <c r="C130" s="42"/>
      <c r="D130" s="41" t="s">
        <v>171</v>
      </c>
      <c r="E130" s="41">
        <v>5</v>
      </c>
      <c r="F130" s="42"/>
    </row>
    <row r="131" spans="1:6" ht="12.75">
      <c r="A131" s="210"/>
      <c r="B131" s="42"/>
      <c r="C131" s="42"/>
      <c r="D131" s="42"/>
      <c r="E131" s="42"/>
      <c r="F131" s="42"/>
    </row>
    <row r="132" spans="1:6" ht="12.75">
      <c r="A132" s="207" t="s">
        <v>172</v>
      </c>
      <c r="B132" s="39"/>
      <c r="C132" s="42"/>
      <c r="D132" s="391"/>
      <c r="E132" s="391"/>
      <c r="F132" s="391"/>
    </row>
    <row r="133" spans="1:6" ht="51">
      <c r="A133" s="211" t="s">
        <v>173</v>
      </c>
      <c r="B133" s="39"/>
      <c r="C133" s="42"/>
      <c r="D133" s="391"/>
      <c r="E133" s="391"/>
      <c r="F133" s="391"/>
    </row>
    <row r="134" spans="1:6" ht="12.75">
      <c r="A134" s="212" t="s">
        <v>145</v>
      </c>
      <c r="B134" s="41">
        <v>1</v>
      </c>
      <c r="C134" s="42"/>
      <c r="D134" s="391"/>
      <c r="E134" s="391"/>
      <c r="F134" s="391"/>
    </row>
    <row r="135" spans="1:6" ht="12.75">
      <c r="A135" s="212" t="s">
        <v>147</v>
      </c>
      <c r="B135" s="41"/>
      <c r="C135" s="42"/>
      <c r="D135" s="391"/>
      <c r="E135" s="391"/>
      <c r="F135" s="391"/>
    </row>
    <row r="136" spans="1:6" ht="13.5" customHeight="1">
      <c r="A136" s="210"/>
      <c r="B136" s="42"/>
      <c r="C136" s="42"/>
      <c r="D136" s="198"/>
      <c r="E136" s="198"/>
      <c r="F136" s="198"/>
    </row>
    <row r="137" spans="1:6" ht="10.5" customHeight="1">
      <c r="A137" s="392" t="s">
        <v>434</v>
      </c>
      <c r="B137" s="393"/>
      <c r="C137" s="42"/>
      <c r="D137" s="198"/>
      <c r="E137" s="198"/>
      <c r="F137" s="198"/>
    </row>
    <row r="138" spans="1:6" ht="6" customHeight="1">
      <c r="A138" s="392"/>
      <c r="B138" s="393"/>
      <c r="C138" s="42"/>
      <c r="D138" s="198"/>
      <c r="E138" s="198"/>
      <c r="F138" s="198"/>
    </row>
    <row r="139" spans="1:6" ht="12.75" hidden="1">
      <c r="A139" s="207"/>
      <c r="B139" s="39"/>
      <c r="C139" s="42"/>
      <c r="D139" s="198"/>
      <c r="E139" s="198"/>
      <c r="F139" s="198"/>
    </row>
    <row r="140" spans="1:6" ht="6.75" customHeight="1">
      <c r="A140" s="207"/>
      <c r="B140" s="39"/>
      <c r="C140" s="42"/>
      <c r="D140" s="198"/>
      <c r="E140" s="198"/>
      <c r="F140" s="198"/>
    </row>
    <row r="141" spans="1:6" ht="25.5">
      <c r="A141" s="211" t="s">
        <v>124</v>
      </c>
      <c r="B141" s="39"/>
      <c r="C141" s="42"/>
      <c r="D141" s="198"/>
      <c r="E141" s="198"/>
      <c r="F141" s="198"/>
    </row>
    <row r="142" spans="1:6" ht="12.75">
      <c r="A142" s="212" t="s">
        <v>127</v>
      </c>
      <c r="B142" s="41"/>
      <c r="C142" s="42"/>
      <c r="D142" s="198"/>
      <c r="E142" s="198"/>
      <c r="F142" s="198"/>
    </row>
    <row r="143" spans="1:6" ht="12.75">
      <c r="A143" s="212" t="s">
        <v>130</v>
      </c>
      <c r="B143" s="41"/>
      <c r="C143" s="42"/>
      <c r="D143" s="198"/>
      <c r="E143" s="198"/>
      <c r="F143" s="198"/>
    </row>
    <row r="144" spans="1:6" ht="12.75">
      <c r="A144" s="212" t="s">
        <v>133</v>
      </c>
      <c r="B144" s="41">
        <v>3</v>
      </c>
      <c r="C144" s="42"/>
      <c r="D144" s="198"/>
      <c r="E144" s="198"/>
      <c r="F144" s="198"/>
    </row>
    <row r="145" spans="1:6" ht="12.75">
      <c r="A145" s="212" t="s">
        <v>136</v>
      </c>
      <c r="B145" s="41"/>
      <c r="C145" s="42"/>
      <c r="D145" s="198"/>
      <c r="E145" s="198"/>
      <c r="F145" s="198"/>
    </row>
    <row r="146" spans="1:6" ht="12.75">
      <c r="A146" s="212" t="s">
        <v>139</v>
      </c>
      <c r="B146" s="41"/>
      <c r="C146" s="42"/>
      <c r="D146" s="198"/>
      <c r="E146" s="198"/>
      <c r="F146" s="198"/>
    </row>
    <row r="147" spans="1:6" ht="13.5" customHeight="1">
      <c r="A147" s="210"/>
      <c r="B147" s="42"/>
      <c r="C147" s="42"/>
      <c r="D147" s="198"/>
      <c r="E147" s="198"/>
      <c r="F147" s="198"/>
    </row>
    <row r="148" spans="1:6" ht="14.25">
      <c r="A148" s="213" t="str">
        <f>'Aree di rischio per processi'!A68</f>
        <v>C.2.8.1 Sanzioni amministrative ex L. 689/81</v>
      </c>
      <c r="B148" s="202"/>
      <c r="C148" s="202"/>
      <c r="D148" s="202"/>
      <c r="E148" s="202"/>
      <c r="F148" s="202"/>
    </row>
    <row r="149" spans="1:6" ht="12.75" customHeight="1">
      <c r="A149" s="394" t="s">
        <v>194</v>
      </c>
      <c r="B149" s="395"/>
      <c r="C149" s="40"/>
      <c r="D149" s="395" t="s">
        <v>195</v>
      </c>
      <c r="E149" s="395"/>
      <c r="F149" s="40"/>
    </row>
    <row r="150" spans="1:6" ht="12.75">
      <c r="A150" s="394"/>
      <c r="B150" s="395"/>
      <c r="C150" s="40"/>
      <c r="D150" s="395"/>
      <c r="E150" s="395"/>
      <c r="F150" s="40"/>
    </row>
    <row r="151" spans="1:6" ht="12.75">
      <c r="A151" s="207" t="s">
        <v>120</v>
      </c>
      <c r="B151" s="39"/>
      <c r="C151" s="40"/>
      <c r="D151" s="35" t="s">
        <v>121</v>
      </c>
      <c r="E151" s="39"/>
      <c r="F151" s="40"/>
    </row>
    <row r="152" spans="1:6" ht="102">
      <c r="A152" s="208" t="s">
        <v>122</v>
      </c>
      <c r="B152" s="39"/>
      <c r="C152" s="40"/>
      <c r="D152" s="36" t="s">
        <v>123</v>
      </c>
      <c r="E152" s="39"/>
      <c r="F152" s="40"/>
    </row>
    <row r="153" spans="1:6" ht="12.75">
      <c r="A153" s="209" t="s">
        <v>125</v>
      </c>
      <c r="B153" s="41"/>
      <c r="C153" s="40"/>
      <c r="D153" s="41" t="s">
        <v>126</v>
      </c>
      <c r="E153" s="41"/>
      <c r="F153" s="40"/>
    </row>
    <row r="154" spans="1:6" ht="12.75">
      <c r="A154" s="209" t="s">
        <v>196</v>
      </c>
      <c r="B154" s="41">
        <v>2</v>
      </c>
      <c r="C154" s="40"/>
      <c r="D154" s="41" t="s">
        <v>129</v>
      </c>
      <c r="E154" s="41">
        <v>2</v>
      </c>
      <c r="F154" s="40"/>
    </row>
    <row r="155" spans="1:6" ht="12.75">
      <c r="A155" s="209" t="s">
        <v>197</v>
      </c>
      <c r="B155" s="41"/>
      <c r="C155" s="40"/>
      <c r="D155" s="41" t="s">
        <v>132</v>
      </c>
      <c r="E155" s="41"/>
      <c r="F155" s="40"/>
    </row>
    <row r="156" spans="1:6" ht="25.5">
      <c r="A156" s="209" t="s">
        <v>134</v>
      </c>
      <c r="B156" s="41"/>
      <c r="C156" s="40"/>
      <c r="D156" s="41" t="s">
        <v>135</v>
      </c>
      <c r="E156" s="41"/>
      <c r="F156" s="40"/>
    </row>
    <row r="157" spans="1:6" ht="12.75">
      <c r="A157" s="209" t="s">
        <v>137</v>
      </c>
      <c r="B157" s="41"/>
      <c r="C157" s="40"/>
      <c r="D157" s="41" t="s">
        <v>138</v>
      </c>
      <c r="E157" s="41"/>
      <c r="F157" s="40"/>
    </row>
    <row r="158" spans="1:6" ht="12.75">
      <c r="A158" s="210"/>
      <c r="B158" s="42"/>
      <c r="C158" s="42"/>
      <c r="D158" s="42"/>
      <c r="E158" s="42"/>
      <c r="F158" s="42"/>
    </row>
    <row r="159" spans="1:6" ht="12.75">
      <c r="A159" s="207" t="s">
        <v>140</v>
      </c>
      <c r="B159" s="39"/>
      <c r="C159" s="42"/>
      <c r="D159" s="35" t="s">
        <v>141</v>
      </c>
      <c r="E159" s="39"/>
      <c r="F159" s="42"/>
    </row>
    <row r="160" spans="1:6" ht="76.5">
      <c r="A160" s="211" t="s">
        <v>142</v>
      </c>
      <c r="B160" s="39"/>
      <c r="C160" s="42"/>
      <c r="D160" s="36" t="s">
        <v>143</v>
      </c>
      <c r="E160" s="39"/>
      <c r="F160" s="42"/>
    </row>
    <row r="161" spans="1:6" ht="12.75">
      <c r="A161" s="212" t="s">
        <v>144</v>
      </c>
      <c r="B161" s="41"/>
      <c r="C161" s="42"/>
      <c r="D161" s="41" t="s">
        <v>145</v>
      </c>
      <c r="E161" s="41">
        <v>1</v>
      </c>
      <c r="F161" s="42"/>
    </row>
    <row r="162" spans="1:6" ht="12.75">
      <c r="A162" s="212" t="s">
        <v>146</v>
      </c>
      <c r="B162" s="41">
        <v>5</v>
      </c>
      <c r="C162" s="42"/>
      <c r="D162" s="41" t="s">
        <v>147</v>
      </c>
      <c r="E162" s="41"/>
      <c r="F162" s="42"/>
    </row>
    <row r="163" spans="1:6" ht="12.75">
      <c r="A163" s="210"/>
      <c r="B163" s="42"/>
      <c r="C163" s="42"/>
      <c r="D163" s="42"/>
      <c r="E163" s="42"/>
      <c r="F163" s="42"/>
    </row>
    <row r="164" spans="1:6" ht="12.75">
      <c r="A164" s="207" t="s">
        <v>148</v>
      </c>
      <c r="B164" s="39"/>
      <c r="C164" s="42"/>
      <c r="D164" s="35" t="s">
        <v>149</v>
      </c>
      <c r="E164" s="39"/>
      <c r="F164" s="42"/>
    </row>
    <row r="165" spans="1:6" ht="38.25">
      <c r="A165" s="211" t="s">
        <v>150</v>
      </c>
      <c r="B165" s="39"/>
      <c r="C165" s="42"/>
      <c r="D165" s="36" t="s">
        <v>151</v>
      </c>
      <c r="E165" s="39"/>
      <c r="F165" s="42"/>
    </row>
    <row r="166" spans="1:6" ht="12.75">
      <c r="A166" s="212" t="s">
        <v>152</v>
      </c>
      <c r="B166" s="41"/>
      <c r="C166" s="42"/>
      <c r="D166" s="41" t="s">
        <v>145</v>
      </c>
      <c r="E166" s="41"/>
      <c r="F166" s="42"/>
    </row>
    <row r="167" spans="1:6" ht="12.75">
      <c r="A167" s="212" t="s">
        <v>153</v>
      </c>
      <c r="B167" s="41">
        <v>3</v>
      </c>
      <c r="C167" s="42"/>
      <c r="D167" s="41" t="s">
        <v>154</v>
      </c>
      <c r="E167" s="41"/>
      <c r="F167" s="42"/>
    </row>
    <row r="168" spans="1:6" ht="12.75">
      <c r="A168" s="212" t="s">
        <v>155</v>
      </c>
      <c r="B168" s="41"/>
      <c r="C168" s="42"/>
      <c r="D168" s="41" t="s">
        <v>156</v>
      </c>
      <c r="E168" s="41">
        <v>2</v>
      </c>
      <c r="F168" s="42"/>
    </row>
    <row r="169" spans="1:6" ht="12.75">
      <c r="A169" s="212"/>
      <c r="B169" s="41"/>
      <c r="C169" s="42"/>
      <c r="D169" s="41" t="s">
        <v>157</v>
      </c>
      <c r="E169" s="41"/>
      <c r="F169" s="42"/>
    </row>
    <row r="170" spans="1:6" ht="12.75">
      <c r="A170" s="212"/>
      <c r="B170" s="41"/>
      <c r="C170" s="42"/>
      <c r="D170" s="41" t="s">
        <v>158</v>
      </c>
      <c r="E170" s="41"/>
      <c r="F170" s="42"/>
    </row>
    <row r="171" spans="1:6" ht="12.75">
      <c r="A171" s="212"/>
      <c r="B171" s="41"/>
      <c r="C171" s="42"/>
      <c r="D171" s="38" t="s">
        <v>159</v>
      </c>
      <c r="E171" s="38"/>
      <c r="F171" s="42"/>
    </row>
    <row r="172" spans="1:6" ht="12.75">
      <c r="A172" s="210"/>
      <c r="B172" s="42"/>
      <c r="C172" s="42"/>
      <c r="D172" s="42"/>
      <c r="E172" s="42"/>
      <c r="F172" s="42"/>
    </row>
    <row r="173" spans="1:6" ht="12.75">
      <c r="A173" s="207" t="s">
        <v>160</v>
      </c>
      <c r="B173" s="39"/>
      <c r="C173" s="42"/>
      <c r="D173" s="35" t="s">
        <v>161</v>
      </c>
      <c r="E173" s="39"/>
      <c r="F173" s="42"/>
    </row>
    <row r="174" spans="1:6" ht="51">
      <c r="A174" s="211" t="s">
        <v>162</v>
      </c>
      <c r="B174" s="39"/>
      <c r="C174" s="42"/>
      <c r="D174" s="36" t="s">
        <v>163</v>
      </c>
      <c r="E174" s="39"/>
      <c r="F174" s="42"/>
    </row>
    <row r="175" spans="1:6" ht="12.75">
      <c r="A175" s="212" t="s">
        <v>164</v>
      </c>
      <c r="B175" s="41"/>
      <c r="C175" s="42"/>
      <c r="D175" s="41" t="s">
        <v>165</v>
      </c>
      <c r="E175" s="41"/>
      <c r="F175" s="42"/>
    </row>
    <row r="176" spans="1:6" ht="25.5">
      <c r="A176" s="209" t="s">
        <v>166</v>
      </c>
      <c r="B176" s="41">
        <v>3</v>
      </c>
      <c r="C176" s="42"/>
      <c r="D176" s="41" t="s">
        <v>199</v>
      </c>
      <c r="E176" s="41"/>
      <c r="F176" s="42"/>
    </row>
    <row r="177" spans="1:6" ht="25.5">
      <c r="A177" s="209" t="s">
        <v>168</v>
      </c>
      <c r="B177" s="41"/>
      <c r="C177" s="42"/>
      <c r="D177" s="43" t="s">
        <v>169</v>
      </c>
      <c r="E177" s="41"/>
      <c r="F177" s="42"/>
    </row>
    <row r="178" spans="1:6" ht="12.75">
      <c r="A178" s="212"/>
      <c r="B178" s="41"/>
      <c r="C178" s="42"/>
      <c r="D178" s="41" t="s">
        <v>170</v>
      </c>
      <c r="E178" s="41"/>
      <c r="F178" s="42"/>
    </row>
    <row r="179" spans="1:6" ht="12.75">
      <c r="A179" s="212"/>
      <c r="B179" s="41"/>
      <c r="C179" s="42"/>
      <c r="D179" s="41" t="s">
        <v>171</v>
      </c>
      <c r="E179" s="41">
        <v>5</v>
      </c>
      <c r="F179" s="42"/>
    </row>
    <row r="180" spans="1:6" ht="12.75">
      <c r="A180" s="210"/>
      <c r="B180" s="42"/>
      <c r="C180" s="42"/>
      <c r="D180" s="42"/>
      <c r="E180" s="42"/>
      <c r="F180" s="42"/>
    </row>
    <row r="181" spans="1:6" ht="12.75">
      <c r="A181" s="207" t="s">
        <v>172</v>
      </c>
      <c r="B181" s="39"/>
      <c r="C181" s="42"/>
      <c r="D181" s="391"/>
      <c r="E181" s="391"/>
      <c r="F181" s="391"/>
    </row>
    <row r="182" spans="1:6" ht="51">
      <c r="A182" s="211" t="s">
        <v>173</v>
      </c>
      <c r="B182" s="39"/>
      <c r="C182" s="42"/>
      <c r="D182" s="391"/>
      <c r="E182" s="391"/>
      <c r="F182" s="391"/>
    </row>
    <row r="183" spans="1:6" ht="12.75">
      <c r="A183" s="212" t="s">
        <v>145</v>
      </c>
      <c r="B183" s="41">
        <v>1</v>
      </c>
      <c r="C183" s="42"/>
      <c r="D183" s="391"/>
      <c r="E183" s="391"/>
      <c r="F183" s="391"/>
    </row>
    <row r="184" spans="1:6" ht="12.75">
      <c r="A184" s="212" t="s">
        <v>147</v>
      </c>
      <c r="B184" s="41"/>
      <c r="C184" s="42"/>
      <c r="D184" s="391"/>
      <c r="E184" s="391"/>
      <c r="F184" s="391"/>
    </row>
    <row r="185" spans="1:6" ht="13.5" customHeight="1">
      <c r="A185" s="210"/>
      <c r="B185" s="42"/>
      <c r="C185" s="42"/>
      <c r="D185" s="198"/>
      <c r="E185" s="198"/>
      <c r="F185" s="198"/>
    </row>
    <row r="186" spans="1:6" ht="10.5" customHeight="1">
      <c r="A186" s="392" t="s">
        <v>434</v>
      </c>
      <c r="B186" s="393"/>
      <c r="C186" s="42"/>
      <c r="D186" s="198"/>
      <c r="E186" s="198"/>
      <c r="F186" s="198"/>
    </row>
    <row r="187" spans="1:6" ht="6" customHeight="1">
      <c r="A187" s="392"/>
      <c r="B187" s="393"/>
      <c r="C187" s="42"/>
      <c r="D187" s="198"/>
      <c r="E187" s="198"/>
      <c r="F187" s="198"/>
    </row>
    <row r="188" spans="1:6" ht="12.75" hidden="1">
      <c r="A188" s="207"/>
      <c r="B188" s="39"/>
      <c r="C188" s="42"/>
      <c r="D188" s="198"/>
      <c r="E188" s="198"/>
      <c r="F188" s="198"/>
    </row>
    <row r="189" spans="1:6" ht="6.75" customHeight="1">
      <c r="A189" s="207"/>
      <c r="B189" s="39"/>
      <c r="C189" s="42"/>
      <c r="D189" s="198"/>
      <c r="E189" s="198"/>
      <c r="F189" s="198"/>
    </row>
    <row r="190" spans="1:6" ht="25.5">
      <c r="A190" s="211" t="s">
        <v>124</v>
      </c>
      <c r="B190" s="39"/>
      <c r="C190" s="42"/>
      <c r="D190" s="198"/>
      <c r="E190" s="198"/>
      <c r="F190" s="198"/>
    </row>
    <row r="191" spans="1:6" ht="12.75">
      <c r="A191" s="212" t="s">
        <v>127</v>
      </c>
      <c r="B191" s="41"/>
      <c r="C191" s="42"/>
      <c r="D191" s="198"/>
      <c r="E191" s="198"/>
      <c r="F191" s="198"/>
    </row>
    <row r="192" spans="1:6" ht="12.75">
      <c r="A192" s="212" t="s">
        <v>130</v>
      </c>
      <c r="B192" s="41"/>
      <c r="C192" s="42"/>
      <c r="D192" s="198"/>
      <c r="E192" s="198"/>
      <c r="F192" s="198"/>
    </row>
    <row r="193" spans="1:6" ht="12.75">
      <c r="A193" s="212" t="s">
        <v>133</v>
      </c>
      <c r="B193" s="41">
        <v>3</v>
      </c>
      <c r="C193" s="42"/>
      <c r="D193" s="198"/>
      <c r="E193" s="198"/>
      <c r="F193" s="198"/>
    </row>
    <row r="194" spans="1:6" ht="12.75">
      <c r="A194" s="212" t="s">
        <v>136</v>
      </c>
      <c r="B194" s="41"/>
      <c r="C194" s="42"/>
      <c r="D194" s="198"/>
      <c r="E194" s="198"/>
      <c r="F194" s="198"/>
    </row>
    <row r="195" spans="1:6" ht="12.75">
      <c r="A195" s="212" t="s">
        <v>139</v>
      </c>
      <c r="B195" s="41"/>
      <c r="C195" s="42"/>
      <c r="D195" s="198"/>
      <c r="E195" s="198"/>
      <c r="F195" s="198"/>
    </row>
    <row r="196" spans="1:6" ht="13.5" customHeight="1">
      <c r="A196" s="210"/>
      <c r="B196" s="42"/>
      <c r="C196" s="42"/>
      <c r="D196" s="198"/>
      <c r="E196" s="198"/>
      <c r="F196" s="198"/>
    </row>
    <row r="197" spans="1:6" ht="14.25">
      <c r="A197" s="213" t="str">
        <f>'Aree di rischio per processi'!A69</f>
        <v>C.2.8.2 Gestione ruoli sanzioni amministrative</v>
      </c>
      <c r="B197" s="202"/>
      <c r="C197" s="202"/>
      <c r="D197" s="202"/>
      <c r="E197" s="202"/>
      <c r="F197" s="202"/>
    </row>
    <row r="198" spans="1:6" ht="12.75" customHeight="1">
      <c r="A198" s="394" t="s">
        <v>194</v>
      </c>
      <c r="B198" s="395"/>
      <c r="C198" s="40"/>
      <c r="D198" s="395" t="s">
        <v>195</v>
      </c>
      <c r="E198" s="395"/>
      <c r="F198" s="40"/>
    </row>
    <row r="199" spans="1:6" ht="12.75">
      <c r="A199" s="394"/>
      <c r="B199" s="395"/>
      <c r="C199" s="40"/>
      <c r="D199" s="395"/>
      <c r="E199" s="395"/>
      <c r="F199" s="40"/>
    </row>
    <row r="200" spans="1:6" ht="12.75">
      <c r="A200" s="207" t="s">
        <v>120</v>
      </c>
      <c r="B200" s="39"/>
      <c r="C200" s="40"/>
      <c r="D200" s="35" t="s">
        <v>121</v>
      </c>
      <c r="E200" s="39"/>
      <c r="F200" s="40"/>
    </row>
    <row r="201" spans="1:6" ht="102">
      <c r="A201" s="208" t="s">
        <v>122</v>
      </c>
      <c r="B201" s="39"/>
      <c r="C201" s="40"/>
      <c r="D201" s="36" t="s">
        <v>123</v>
      </c>
      <c r="E201" s="39"/>
      <c r="F201" s="40"/>
    </row>
    <row r="202" spans="1:6" ht="12.75">
      <c r="A202" s="209" t="s">
        <v>125</v>
      </c>
      <c r="B202" s="41"/>
      <c r="C202" s="40"/>
      <c r="D202" s="41" t="s">
        <v>126</v>
      </c>
      <c r="E202" s="41"/>
      <c r="F202" s="40"/>
    </row>
    <row r="203" spans="1:6" ht="12.75">
      <c r="A203" s="209" t="s">
        <v>196</v>
      </c>
      <c r="B203" s="41">
        <v>2</v>
      </c>
      <c r="C203" s="40"/>
      <c r="D203" s="41" t="s">
        <v>129</v>
      </c>
      <c r="E203" s="41">
        <v>2</v>
      </c>
      <c r="F203" s="40"/>
    </row>
    <row r="204" spans="1:6" ht="12.75">
      <c r="A204" s="209" t="s">
        <v>197</v>
      </c>
      <c r="B204" s="41"/>
      <c r="C204" s="40"/>
      <c r="D204" s="41" t="s">
        <v>132</v>
      </c>
      <c r="E204" s="41"/>
      <c r="F204" s="40"/>
    </row>
    <row r="205" spans="1:6" ht="25.5">
      <c r="A205" s="209" t="s">
        <v>134</v>
      </c>
      <c r="B205" s="41"/>
      <c r="C205" s="40"/>
      <c r="D205" s="41" t="s">
        <v>135</v>
      </c>
      <c r="E205" s="41"/>
      <c r="F205" s="40"/>
    </row>
    <row r="206" spans="1:6" ht="12.75">
      <c r="A206" s="209" t="s">
        <v>137</v>
      </c>
      <c r="B206" s="41"/>
      <c r="C206" s="40"/>
      <c r="D206" s="41" t="s">
        <v>138</v>
      </c>
      <c r="E206" s="41"/>
      <c r="F206" s="40"/>
    </row>
    <row r="207" spans="1:6" ht="12.75">
      <c r="A207" s="210"/>
      <c r="B207" s="42"/>
      <c r="C207" s="42"/>
      <c r="D207" s="42"/>
      <c r="E207" s="42"/>
      <c r="F207" s="42"/>
    </row>
    <row r="208" spans="1:6" ht="12.75">
      <c r="A208" s="207" t="s">
        <v>140</v>
      </c>
      <c r="B208" s="39"/>
      <c r="C208" s="42"/>
      <c r="D208" s="35" t="s">
        <v>141</v>
      </c>
      <c r="E208" s="39"/>
      <c r="F208" s="42"/>
    </row>
    <row r="209" spans="1:6" ht="76.5">
      <c r="A209" s="211" t="s">
        <v>142</v>
      </c>
      <c r="B209" s="39"/>
      <c r="C209" s="42"/>
      <c r="D209" s="36" t="s">
        <v>143</v>
      </c>
      <c r="E209" s="39"/>
      <c r="F209" s="42"/>
    </row>
    <row r="210" spans="1:6" ht="12.75">
      <c r="A210" s="212" t="s">
        <v>144</v>
      </c>
      <c r="B210" s="41"/>
      <c r="C210" s="42"/>
      <c r="D210" s="41" t="s">
        <v>145</v>
      </c>
      <c r="E210" s="41">
        <v>1</v>
      </c>
      <c r="F210" s="42"/>
    </row>
    <row r="211" spans="1:6" ht="12.75">
      <c r="A211" s="212" t="s">
        <v>146</v>
      </c>
      <c r="B211" s="41">
        <v>5</v>
      </c>
      <c r="C211" s="42"/>
      <c r="D211" s="41" t="s">
        <v>147</v>
      </c>
      <c r="E211" s="41"/>
      <c r="F211" s="42"/>
    </row>
    <row r="212" spans="1:6" ht="12.75">
      <c r="A212" s="210"/>
      <c r="B212" s="42"/>
      <c r="C212" s="42"/>
      <c r="D212" s="42"/>
      <c r="E212" s="42"/>
      <c r="F212" s="42"/>
    </row>
    <row r="213" spans="1:6" ht="12.75">
      <c r="A213" s="207" t="s">
        <v>148</v>
      </c>
      <c r="B213" s="39"/>
      <c r="C213" s="42"/>
      <c r="D213" s="35" t="s">
        <v>149</v>
      </c>
      <c r="E213" s="39"/>
      <c r="F213" s="42"/>
    </row>
    <row r="214" spans="1:6" ht="38.25">
      <c r="A214" s="211" t="s">
        <v>150</v>
      </c>
      <c r="B214" s="39"/>
      <c r="C214" s="42"/>
      <c r="D214" s="36" t="s">
        <v>151</v>
      </c>
      <c r="E214" s="39"/>
      <c r="F214" s="42"/>
    </row>
    <row r="215" spans="1:6" ht="12.75">
      <c r="A215" s="212" t="s">
        <v>152</v>
      </c>
      <c r="B215" s="41"/>
      <c r="C215" s="42"/>
      <c r="D215" s="41" t="s">
        <v>145</v>
      </c>
      <c r="E215" s="41"/>
      <c r="F215" s="42"/>
    </row>
    <row r="216" spans="1:6" ht="12.75">
      <c r="A216" s="212" t="s">
        <v>153</v>
      </c>
      <c r="B216" s="41">
        <v>3</v>
      </c>
      <c r="C216" s="42"/>
      <c r="D216" s="41" t="s">
        <v>154</v>
      </c>
      <c r="E216" s="41"/>
      <c r="F216" s="42"/>
    </row>
    <row r="217" spans="1:6" ht="12.75">
      <c r="A217" s="212" t="s">
        <v>155</v>
      </c>
      <c r="B217" s="41"/>
      <c r="C217" s="42"/>
      <c r="D217" s="41" t="s">
        <v>156</v>
      </c>
      <c r="E217" s="41"/>
      <c r="F217" s="42"/>
    </row>
    <row r="218" spans="1:6" ht="12.75">
      <c r="A218" s="212"/>
      <c r="B218" s="41"/>
      <c r="C218" s="42"/>
      <c r="D218" s="41" t="s">
        <v>157</v>
      </c>
      <c r="E218" s="41"/>
      <c r="F218" s="42"/>
    </row>
    <row r="219" spans="1:6" ht="12.75">
      <c r="A219" s="212"/>
      <c r="B219" s="41"/>
      <c r="C219" s="42"/>
      <c r="D219" s="41" t="s">
        <v>158</v>
      </c>
      <c r="E219" s="41">
        <v>4</v>
      </c>
      <c r="F219" s="42"/>
    </row>
    <row r="220" spans="1:6" ht="12.75">
      <c r="A220" s="212"/>
      <c r="B220" s="41"/>
      <c r="C220" s="42"/>
      <c r="D220" s="38" t="s">
        <v>159</v>
      </c>
      <c r="E220" s="38"/>
      <c r="F220" s="42"/>
    </row>
    <row r="221" spans="1:6" ht="12.75">
      <c r="A221" s="210"/>
      <c r="B221" s="42"/>
      <c r="C221" s="42"/>
      <c r="D221" s="42"/>
      <c r="E221" s="42"/>
      <c r="F221" s="42"/>
    </row>
    <row r="222" spans="1:6" ht="12.75">
      <c r="A222" s="207" t="s">
        <v>160</v>
      </c>
      <c r="B222" s="39"/>
      <c r="C222" s="42"/>
      <c r="D222" s="35" t="s">
        <v>161</v>
      </c>
      <c r="E222" s="39"/>
      <c r="F222" s="42"/>
    </row>
    <row r="223" spans="1:6" ht="51">
      <c r="A223" s="211" t="s">
        <v>162</v>
      </c>
      <c r="B223" s="39"/>
      <c r="C223" s="42"/>
      <c r="D223" s="36" t="s">
        <v>163</v>
      </c>
      <c r="E223" s="39"/>
      <c r="F223" s="42"/>
    </row>
    <row r="224" spans="1:6" ht="12.75">
      <c r="A224" s="212" t="s">
        <v>164</v>
      </c>
      <c r="B224" s="41"/>
      <c r="C224" s="42"/>
      <c r="D224" s="41" t="s">
        <v>165</v>
      </c>
      <c r="E224" s="41"/>
      <c r="F224" s="42"/>
    </row>
    <row r="225" spans="1:6" ht="25.5">
      <c r="A225" s="209" t="s">
        <v>166</v>
      </c>
      <c r="B225" s="41">
        <v>3</v>
      </c>
      <c r="C225" s="42"/>
      <c r="D225" s="41" t="s">
        <v>199</v>
      </c>
      <c r="E225" s="41"/>
      <c r="F225" s="42"/>
    </row>
    <row r="226" spans="1:6" ht="25.5">
      <c r="A226" s="209" t="s">
        <v>168</v>
      </c>
      <c r="B226" s="41"/>
      <c r="C226" s="42"/>
      <c r="D226" s="43" t="s">
        <v>169</v>
      </c>
      <c r="E226" s="41"/>
      <c r="F226" s="42"/>
    </row>
    <row r="227" spans="1:6" ht="12.75">
      <c r="A227" s="212"/>
      <c r="B227" s="41"/>
      <c r="C227" s="42"/>
      <c r="D227" s="41" t="s">
        <v>170</v>
      </c>
      <c r="E227" s="41"/>
      <c r="F227" s="42"/>
    </row>
    <row r="228" spans="1:6" ht="12.75">
      <c r="A228" s="212"/>
      <c r="B228" s="41"/>
      <c r="C228" s="42"/>
      <c r="D228" s="41" t="s">
        <v>171</v>
      </c>
      <c r="E228" s="41">
        <v>5</v>
      </c>
      <c r="F228" s="42"/>
    </row>
    <row r="229" spans="1:6" ht="12.75">
      <c r="A229" s="210"/>
      <c r="B229" s="42"/>
      <c r="C229" s="42"/>
      <c r="D229" s="42"/>
      <c r="E229" s="42"/>
      <c r="F229" s="42"/>
    </row>
    <row r="230" spans="1:6" ht="12.75">
      <c r="A230" s="207" t="s">
        <v>172</v>
      </c>
      <c r="B230" s="39"/>
      <c r="C230" s="42"/>
      <c r="D230" s="391"/>
      <c r="E230" s="391"/>
      <c r="F230" s="391"/>
    </row>
    <row r="231" spans="1:6" ht="51">
      <c r="A231" s="211" t="s">
        <v>173</v>
      </c>
      <c r="B231" s="39"/>
      <c r="C231" s="42"/>
      <c r="D231" s="391"/>
      <c r="E231" s="391"/>
      <c r="F231" s="391"/>
    </row>
    <row r="232" spans="1:6" ht="12.75">
      <c r="A232" s="212" t="s">
        <v>145</v>
      </c>
      <c r="B232" s="41">
        <v>1</v>
      </c>
      <c r="C232" s="42"/>
      <c r="D232" s="391"/>
      <c r="E232" s="391"/>
      <c r="F232" s="391"/>
    </row>
    <row r="233" spans="1:6" ht="12.75">
      <c r="A233" s="212" t="s">
        <v>147</v>
      </c>
      <c r="B233" s="41"/>
      <c r="C233" s="42"/>
      <c r="D233" s="391"/>
      <c r="E233" s="391"/>
      <c r="F233" s="391"/>
    </row>
    <row r="234" spans="1:6" ht="13.5" customHeight="1">
      <c r="A234" s="210"/>
      <c r="B234" s="42"/>
      <c r="C234" s="42"/>
      <c r="D234" s="198"/>
      <c r="E234" s="198"/>
      <c r="F234" s="198"/>
    </row>
    <row r="235" spans="1:6" ht="10.5" customHeight="1">
      <c r="A235" s="392" t="s">
        <v>434</v>
      </c>
      <c r="B235" s="393"/>
      <c r="C235" s="42"/>
      <c r="D235" s="198"/>
      <c r="E235" s="198"/>
      <c r="F235" s="198"/>
    </row>
    <row r="236" spans="1:6" ht="6" customHeight="1">
      <c r="A236" s="392"/>
      <c r="B236" s="393"/>
      <c r="C236" s="42"/>
      <c r="D236" s="198"/>
      <c r="E236" s="198"/>
      <c r="F236" s="198"/>
    </row>
    <row r="237" spans="1:6" ht="12.75" hidden="1">
      <c r="A237" s="207"/>
      <c r="B237" s="39"/>
      <c r="C237" s="42"/>
      <c r="D237" s="198"/>
      <c r="E237" s="198"/>
      <c r="F237" s="198"/>
    </row>
    <row r="238" spans="1:6" ht="6.75" customHeight="1">
      <c r="A238" s="207"/>
      <c r="B238" s="39"/>
      <c r="C238" s="42"/>
      <c r="D238" s="198"/>
      <c r="E238" s="198"/>
      <c r="F238" s="198"/>
    </row>
    <row r="239" spans="1:6" ht="25.5">
      <c r="A239" s="211" t="s">
        <v>124</v>
      </c>
      <c r="B239" s="39"/>
      <c r="C239" s="42"/>
      <c r="D239" s="198"/>
      <c r="E239" s="198"/>
      <c r="F239" s="198"/>
    </row>
    <row r="240" spans="1:6" ht="12.75">
      <c r="A240" s="212" t="s">
        <v>127</v>
      </c>
      <c r="B240" s="41"/>
      <c r="C240" s="42"/>
      <c r="D240" s="198"/>
      <c r="E240" s="198"/>
      <c r="F240" s="198"/>
    </row>
    <row r="241" spans="1:6" ht="12.75">
      <c r="A241" s="212" t="s">
        <v>130</v>
      </c>
      <c r="B241" s="41"/>
      <c r="C241" s="42"/>
      <c r="D241" s="198"/>
      <c r="E241" s="198"/>
      <c r="F241" s="198"/>
    </row>
    <row r="242" spans="1:6" ht="12.75">
      <c r="A242" s="212" t="s">
        <v>133</v>
      </c>
      <c r="B242" s="41">
        <v>3</v>
      </c>
      <c r="C242" s="42"/>
      <c r="D242" s="198"/>
      <c r="E242" s="198"/>
      <c r="F242" s="198"/>
    </row>
    <row r="243" spans="1:6" ht="12.75">
      <c r="A243" s="212" t="s">
        <v>136</v>
      </c>
      <c r="B243" s="41"/>
      <c r="C243" s="42"/>
      <c r="D243" s="198"/>
      <c r="E243" s="198"/>
      <c r="F243" s="198"/>
    </row>
    <row r="244" spans="1:6" ht="12.75">
      <c r="A244" s="212" t="s">
        <v>139</v>
      </c>
      <c r="B244" s="41"/>
      <c r="C244" s="42"/>
      <c r="D244" s="198"/>
      <c r="E244" s="198"/>
      <c r="F244" s="198"/>
    </row>
    <row r="245" spans="1:6" ht="13.5" customHeight="1">
      <c r="A245" s="210"/>
      <c r="B245" s="42"/>
      <c r="C245" s="42"/>
      <c r="D245" s="198"/>
      <c r="E245" s="198"/>
      <c r="F245" s="198"/>
    </row>
  </sheetData>
  <sheetProtection selectLockedCells="1" selectUnlockedCells="1"/>
  <mergeCells count="20">
    <mergeCell ref="A100:B101"/>
    <mergeCell ref="D100:E101"/>
    <mergeCell ref="D132:F135"/>
    <mergeCell ref="A88:B89"/>
    <mergeCell ref="D230:F233"/>
    <mergeCell ref="A149:B150"/>
    <mergeCell ref="D149:E150"/>
    <mergeCell ref="D181:F184"/>
    <mergeCell ref="A198:B199"/>
    <mergeCell ref="D198:E199"/>
    <mergeCell ref="A137:B138"/>
    <mergeCell ref="A186:B187"/>
    <mergeCell ref="A235:B236"/>
    <mergeCell ref="A2:B3"/>
    <mergeCell ref="D2:E3"/>
    <mergeCell ref="D34:F37"/>
    <mergeCell ref="A51:B52"/>
    <mergeCell ref="D51:E52"/>
    <mergeCell ref="A39:B40"/>
    <mergeCell ref="D83:F86"/>
  </mergeCells>
  <printOptions/>
  <pageMargins left="0.5118110236220472" right="0.35433070866141736" top="0.9" bottom="0.6692913385826772" header="0.5118110236220472" footer="0.5118110236220472"/>
  <pageSetup horizontalDpi="300" verticalDpi="300" orientation="portrait" paperSize="9" scale="70" r:id="rId1"/>
  <headerFooter alignWithMargins="0">
    <oddHeader>&amp;L&amp;12Allegato n. 5 al Piano prevenzione corruzione triennio 2020-2022&amp;"Arial,Grassetto"&amp;14
PESATURA PROCESSI AREA E - CAMERA DI COMMERCIO I.A.A. DI PORDENONE-UDINE - SEDE PN</oddHeader>
    <oddFooter>&amp;Rpag. &amp;P di &amp;N</oddFooter>
  </headerFooter>
  <rowBreaks count="4" manualBreakCount="4">
    <brk id="49" max="255" man="1"/>
    <brk id="98" max="255" man="1"/>
    <brk id="147" max="255" man="1"/>
    <brk id="196" max="255" man="1"/>
  </rowBreaks>
</worksheet>
</file>

<file path=xl/worksheets/sheet16.xml><?xml version="1.0" encoding="utf-8"?>
<worksheet xmlns="http://schemas.openxmlformats.org/spreadsheetml/2006/main" xmlns:r="http://schemas.openxmlformats.org/officeDocument/2006/relationships">
  <sheetPr>
    <tabColor indexed="24"/>
  </sheetPr>
  <dimension ref="A1:N30"/>
  <sheetViews>
    <sheetView zoomScale="75" zoomScaleNormal="75" zoomScaleSheetLayoutView="70" zoomScalePageLayoutView="85" workbookViewId="0" topLeftCell="A1">
      <selection activeCell="B4" sqref="B4:C5"/>
    </sheetView>
  </sheetViews>
  <sheetFormatPr defaultColWidth="9.140625" defaultRowHeight="12.75" outlineLevelRow="1"/>
  <cols>
    <col min="1" max="1" width="12.421875" style="182" customWidth="1"/>
    <col min="2" max="2" width="9.8515625" style="182" customWidth="1"/>
    <col min="3" max="3" width="12.00390625" style="182" customWidth="1"/>
    <col min="4" max="4" width="28.421875" style="182" customWidth="1"/>
    <col min="5" max="5" width="40.7109375" style="182" customWidth="1"/>
    <col min="6" max="6" width="34.8515625" style="182" customWidth="1"/>
    <col min="7" max="7" width="32.00390625" style="193" customWidth="1"/>
    <col min="8" max="11" width="20.7109375" style="182" customWidth="1"/>
    <col min="12" max="12" width="19.28125" style="182" customWidth="1"/>
    <col min="13" max="13" width="29.00390625" style="182" customWidth="1"/>
    <col min="14" max="14" width="3.28125" style="176" customWidth="1"/>
    <col min="15" max="16384" width="9.140625" style="182" customWidth="1"/>
  </cols>
  <sheetData>
    <row r="1" spans="1:14" s="176" customFormat="1" ht="18" customHeight="1">
      <c r="A1" s="172" t="s">
        <v>26</v>
      </c>
      <c r="B1" s="173"/>
      <c r="C1" s="173"/>
      <c r="D1" s="173"/>
      <c r="E1" s="173"/>
      <c r="F1" s="174"/>
      <c r="G1" s="175"/>
      <c r="H1" s="174"/>
      <c r="I1" s="174"/>
      <c r="J1" s="174"/>
      <c r="K1" s="174"/>
      <c r="L1" s="174"/>
      <c r="M1" s="174"/>
      <c r="N1" s="174"/>
    </row>
    <row r="2" spans="1:14" s="180" customFormat="1" ht="36.75" customHeight="1">
      <c r="A2" s="470" t="str">
        <f>'[2]Aree di rischio per processi'!A86</f>
        <v>F) Risoluzione delle controversie</v>
      </c>
      <c r="B2" s="470"/>
      <c r="C2" s="470"/>
      <c r="D2" s="470"/>
      <c r="E2" s="470"/>
      <c r="F2" s="177" t="s">
        <v>202</v>
      </c>
      <c r="G2" s="178"/>
      <c r="H2" s="179"/>
      <c r="I2" s="179"/>
      <c r="J2" s="179"/>
      <c r="K2" s="179"/>
      <c r="L2" s="179"/>
      <c r="M2" s="179"/>
      <c r="N2" s="174"/>
    </row>
    <row r="3" spans="1:14" ht="34.5" customHeight="1">
      <c r="A3" s="457" t="str">
        <f>'Aree di rischio per processi'!A76</f>
        <v>C.2.6.1 Gestione mediazione e conciliazioni</v>
      </c>
      <c r="B3" s="458"/>
      <c r="C3" s="458"/>
      <c r="D3" s="458"/>
      <c r="E3" s="349" t="s">
        <v>684</v>
      </c>
      <c r="F3" s="59" t="str">
        <f>IF(C6=0,"--",IF(C6&lt;7,"Basso",IF(C6&lt;15,"Medio",IF(C6&lt;25.1,"Alto",""))))</f>
        <v>Basso</v>
      </c>
      <c r="G3" s="218">
        <f>C6</f>
        <v>6.875</v>
      </c>
      <c r="H3" s="181"/>
      <c r="I3" s="181"/>
      <c r="J3" s="181"/>
      <c r="K3" s="181"/>
      <c r="L3" s="181"/>
      <c r="M3" s="181"/>
      <c r="N3" s="174"/>
    </row>
    <row r="4" spans="1:14" ht="51" customHeight="1" outlineLevel="1">
      <c r="A4" s="460" t="str">
        <f>A3</f>
        <v>C.2.6.1 Gestione mediazione e conciliazioni</v>
      </c>
      <c r="B4" s="473" t="s">
        <v>203</v>
      </c>
      <c r="C4" s="474"/>
      <c r="D4" s="184" t="s">
        <v>204</v>
      </c>
      <c r="E4" s="183" t="s">
        <v>205</v>
      </c>
      <c r="F4" s="185" t="s">
        <v>206</v>
      </c>
      <c r="G4" s="456" t="s">
        <v>207</v>
      </c>
      <c r="H4" s="451"/>
      <c r="I4" s="463" t="s">
        <v>208</v>
      </c>
      <c r="J4" s="451"/>
      <c r="K4" s="455" t="s">
        <v>209</v>
      </c>
      <c r="L4" s="455" t="s">
        <v>210</v>
      </c>
      <c r="M4" s="451" t="s">
        <v>211</v>
      </c>
      <c r="N4" s="174"/>
    </row>
    <row r="5" spans="1:14" ht="19.5" customHeight="1" outlineLevel="1">
      <c r="A5" s="461"/>
      <c r="B5" s="475"/>
      <c r="C5" s="476"/>
      <c r="D5" s="186"/>
      <c r="E5" s="186"/>
      <c r="F5" s="186"/>
      <c r="G5" s="187" t="s">
        <v>212</v>
      </c>
      <c r="H5" s="188" t="s">
        <v>213</v>
      </c>
      <c r="I5" s="188" t="s">
        <v>212</v>
      </c>
      <c r="J5" s="188" t="s">
        <v>213</v>
      </c>
      <c r="K5" s="456"/>
      <c r="L5" s="456"/>
      <c r="M5" s="451"/>
      <c r="N5" s="174"/>
    </row>
    <row r="6" spans="1:14" ht="169.5" customHeight="1" outlineLevel="1">
      <c r="A6" s="461"/>
      <c r="B6" s="194" t="s">
        <v>214</v>
      </c>
      <c r="C6" s="452">
        <f>B7*B10</f>
        <v>6.875</v>
      </c>
      <c r="D6" s="196" t="s">
        <v>14</v>
      </c>
      <c r="E6" s="189" t="str">
        <f>VLOOKUP(D6,'Catalogo rischi'!$A$136:$B$147,2,FALSE)</f>
        <v>CR.6 Uso improprio o distorto della discrezionalità</v>
      </c>
      <c r="F6" s="67" t="s">
        <v>690</v>
      </c>
      <c r="G6" s="68" t="s">
        <v>488</v>
      </c>
      <c r="H6" s="228" t="s">
        <v>113</v>
      </c>
      <c r="I6" s="68" t="s">
        <v>666</v>
      </c>
      <c r="J6" s="155"/>
      <c r="K6" s="464" t="s">
        <v>222</v>
      </c>
      <c r="L6" s="464" t="s">
        <v>670</v>
      </c>
      <c r="M6" s="150"/>
      <c r="N6" s="174"/>
    </row>
    <row r="7" spans="1:14" ht="89.25" customHeight="1" outlineLevel="1">
      <c r="A7" s="461"/>
      <c r="B7" s="217">
        <f>SUM(F!B6:B48)/6</f>
        <v>2.5</v>
      </c>
      <c r="C7" s="453"/>
      <c r="D7" s="196" t="s">
        <v>15</v>
      </c>
      <c r="E7" s="189" t="str">
        <f>VLOOKUP(D7,'Catalogo rischi'!$A$136:$B$147,2,FALSE)</f>
        <v>CR.4 Manipolazione o utilizzo improprio delle informazioni o della documentazione</v>
      </c>
      <c r="F7" s="67" t="s">
        <v>690</v>
      </c>
      <c r="G7" s="66" t="s">
        <v>219</v>
      </c>
      <c r="H7" s="189"/>
      <c r="I7" s="68" t="s">
        <v>666</v>
      </c>
      <c r="J7" s="155"/>
      <c r="K7" s="399"/>
      <c r="L7" s="399"/>
      <c r="M7" s="150"/>
      <c r="N7" s="174"/>
    </row>
    <row r="8" spans="1:14" ht="89.25" customHeight="1" outlineLevel="1">
      <c r="A8" s="461"/>
      <c r="B8" s="195"/>
      <c r="C8" s="453"/>
      <c r="D8" s="196" t="s">
        <v>16</v>
      </c>
      <c r="E8" s="189" t="str">
        <f>VLOOKUP(D8,'Catalogo rischi'!$A$136:$B$147,2,FALSE)</f>
        <v>CR.6 Uso improprio o distorto della discrezionalità</v>
      </c>
      <c r="F8" s="67" t="s">
        <v>690</v>
      </c>
      <c r="G8" s="68" t="s">
        <v>219</v>
      </c>
      <c r="H8" s="189"/>
      <c r="I8" s="68" t="s">
        <v>666</v>
      </c>
      <c r="J8" s="155"/>
      <c r="K8" s="399"/>
      <c r="L8" s="399"/>
      <c r="M8" s="150"/>
      <c r="N8" s="174"/>
    </row>
    <row r="9" spans="1:14" ht="89.25" customHeight="1" outlineLevel="1">
      <c r="A9" s="461"/>
      <c r="B9" s="195" t="s">
        <v>216</v>
      </c>
      <c r="C9" s="453"/>
      <c r="D9" s="189" t="s">
        <v>17</v>
      </c>
      <c r="E9" s="189" t="str">
        <f>VLOOKUP(D9,'Catalogo rischi'!$A$136:$B$147,2,FALSE)</f>
        <v>CR.6 Uso improprio o distorto della discrezionalità</v>
      </c>
      <c r="F9" s="67" t="s">
        <v>690</v>
      </c>
      <c r="G9" s="68" t="s">
        <v>219</v>
      </c>
      <c r="H9" s="189"/>
      <c r="I9" s="68" t="s">
        <v>666</v>
      </c>
      <c r="J9" s="155"/>
      <c r="K9" s="399"/>
      <c r="L9" s="399"/>
      <c r="M9" s="150"/>
      <c r="N9" s="174"/>
    </row>
    <row r="10" spans="1:14" ht="89.25" customHeight="1" outlineLevel="1">
      <c r="A10" s="471"/>
      <c r="B10" s="467">
        <f>SUM(F!E6:E34)/4</f>
        <v>2.75</v>
      </c>
      <c r="C10" s="465"/>
      <c r="D10" s="196" t="s">
        <v>19</v>
      </c>
      <c r="E10" s="189" t="str">
        <f>VLOOKUP(D10,'Catalogo rischi'!$A$136:$B$147,2,FALSE)</f>
        <v>CR.3 Conflitto di interessi</v>
      </c>
      <c r="F10" s="67" t="s">
        <v>690</v>
      </c>
      <c r="G10" s="66" t="s">
        <v>221</v>
      </c>
      <c r="H10" s="189"/>
      <c r="I10" s="68" t="s">
        <v>666</v>
      </c>
      <c r="J10" s="155"/>
      <c r="K10" s="399"/>
      <c r="L10" s="399"/>
      <c r="M10" s="150"/>
      <c r="N10" s="174"/>
    </row>
    <row r="11" spans="1:14" ht="89.25" customHeight="1" outlineLevel="1">
      <c r="A11" s="471"/>
      <c r="B11" s="468"/>
      <c r="C11" s="465"/>
      <c r="D11" s="189" t="s">
        <v>21</v>
      </c>
      <c r="E11" s="189" t="str">
        <f>VLOOKUP(D11,'Catalogo rischi'!$A$136:$B$147,2,FALSE)</f>
        <v>CR.5 Elusione delle procedure di svolgimento dell'attività e di controllo</v>
      </c>
      <c r="F11" s="67" t="s">
        <v>690</v>
      </c>
      <c r="G11" s="66" t="s">
        <v>219</v>
      </c>
      <c r="H11" s="189"/>
      <c r="I11" s="68" t="s">
        <v>666</v>
      </c>
      <c r="J11" s="155"/>
      <c r="K11" s="399"/>
      <c r="L11" s="399"/>
      <c r="M11" s="150"/>
      <c r="N11" s="174"/>
    </row>
    <row r="12" spans="1:14" ht="89.25" customHeight="1" outlineLevel="1">
      <c r="A12" s="471"/>
      <c r="B12" s="468"/>
      <c r="C12" s="465"/>
      <c r="D12" s="189" t="s">
        <v>22</v>
      </c>
      <c r="E12" s="189" t="str">
        <f>VLOOKUP(D12,'Catalogo rischi'!$A$136:$B$147,2,FALSE)</f>
        <v>CR.5 Elusione delle procedure di svolgimento dell'attività e di controllo</v>
      </c>
      <c r="F12" s="67" t="s">
        <v>690</v>
      </c>
      <c r="G12" s="66" t="s">
        <v>219</v>
      </c>
      <c r="H12" s="189"/>
      <c r="I12" s="68" t="s">
        <v>666</v>
      </c>
      <c r="J12" s="155"/>
      <c r="K12" s="399"/>
      <c r="L12" s="399"/>
      <c r="M12" s="150"/>
      <c r="N12" s="174"/>
    </row>
    <row r="13" spans="1:14" ht="89.25" customHeight="1" outlineLevel="1">
      <c r="A13" s="471"/>
      <c r="B13" s="468"/>
      <c r="C13" s="465"/>
      <c r="D13" s="189" t="s">
        <v>23</v>
      </c>
      <c r="E13" s="189" t="str">
        <f>VLOOKUP(D13,'Catalogo rischi'!$A$136:$B$147,2,FALSE)</f>
        <v>CR.3 Conflitto di interessi</v>
      </c>
      <c r="F13" s="67" t="s">
        <v>690</v>
      </c>
      <c r="G13" s="66" t="s">
        <v>221</v>
      </c>
      <c r="H13" s="189"/>
      <c r="I13" s="68" t="s">
        <v>666</v>
      </c>
      <c r="J13" s="155"/>
      <c r="K13" s="399"/>
      <c r="L13" s="399"/>
      <c r="M13" s="150"/>
      <c r="N13" s="174"/>
    </row>
    <row r="14" spans="1:14" ht="89.25" customHeight="1" outlineLevel="1">
      <c r="A14" s="471"/>
      <c r="B14" s="468"/>
      <c r="C14" s="465"/>
      <c r="D14" s="189" t="s">
        <v>25</v>
      </c>
      <c r="E14" s="189" t="str">
        <f>VLOOKUP(D14,'Catalogo rischi'!$A$136:$B$147,2,FALSE)</f>
        <v>CR.5 Elusione delle procedure di svolgimento dell'attività e di controllo</v>
      </c>
      <c r="F14" s="67" t="s">
        <v>690</v>
      </c>
      <c r="G14" s="66" t="s">
        <v>219</v>
      </c>
      <c r="H14" s="189"/>
      <c r="I14" s="68" t="s">
        <v>666</v>
      </c>
      <c r="J14" s="155"/>
      <c r="K14" s="446"/>
      <c r="L14" s="446"/>
      <c r="M14" s="150"/>
      <c r="N14" s="174"/>
    </row>
    <row r="15" spans="1:14" ht="18" customHeight="1" outlineLevel="1">
      <c r="A15" s="472"/>
      <c r="B15" s="469"/>
      <c r="C15" s="466"/>
      <c r="D15" s="189"/>
      <c r="E15" s="189"/>
      <c r="F15" s="189"/>
      <c r="G15" s="190"/>
      <c r="H15" s="189"/>
      <c r="I15" s="189"/>
      <c r="J15" s="189"/>
      <c r="K15" s="189"/>
      <c r="L15" s="189"/>
      <c r="M15" s="191"/>
      <c r="N15" s="174"/>
    </row>
    <row r="16" spans="1:14" ht="20.25">
      <c r="A16" s="181"/>
      <c r="B16" s="181"/>
      <c r="C16" s="181"/>
      <c r="D16" s="181"/>
      <c r="E16" s="181"/>
      <c r="F16" s="181"/>
      <c r="G16" s="192"/>
      <c r="H16" s="181"/>
      <c r="I16" s="181"/>
      <c r="J16" s="181"/>
      <c r="K16" s="181"/>
      <c r="L16" s="181"/>
      <c r="M16" s="181"/>
      <c r="N16" s="174"/>
    </row>
    <row r="17" spans="1:14" ht="33" customHeight="1">
      <c r="A17" s="457" t="str">
        <f>'Aree di rischio per processi'!A77</f>
        <v>C.2.6.2. Nomina arbitri di competenza del Presidente</v>
      </c>
      <c r="B17" s="458"/>
      <c r="C17" s="458"/>
      <c r="D17" s="458"/>
      <c r="E17" s="459"/>
      <c r="F17" s="59" t="str">
        <f>IF(B20=0,"--",IF(C20&lt;7,"Basso",IF(C20&lt;15,"Medio",IF(C20&lt;25.1,"Alto",""))))</f>
        <v>Basso</v>
      </c>
      <c r="G17" s="218">
        <f>C20</f>
        <v>5.666666666666667</v>
      </c>
      <c r="H17" s="181"/>
      <c r="I17" s="181"/>
      <c r="J17" s="181"/>
      <c r="K17" s="181"/>
      <c r="L17" s="181"/>
      <c r="M17" s="181"/>
      <c r="N17" s="174"/>
    </row>
    <row r="18" spans="1:14" ht="51" customHeight="1" outlineLevel="1">
      <c r="A18" s="460" t="str">
        <f>A17</f>
        <v>C.2.6.2. Nomina arbitri di competenza del Presidente</v>
      </c>
      <c r="B18" s="473" t="s">
        <v>203</v>
      </c>
      <c r="C18" s="474"/>
      <c r="D18" s="184" t="s">
        <v>204</v>
      </c>
      <c r="E18" s="183" t="s">
        <v>205</v>
      </c>
      <c r="F18" s="185" t="s">
        <v>206</v>
      </c>
      <c r="G18" s="456" t="s">
        <v>207</v>
      </c>
      <c r="H18" s="451"/>
      <c r="I18" s="463" t="s">
        <v>208</v>
      </c>
      <c r="J18" s="451"/>
      <c r="K18" s="455" t="s">
        <v>209</v>
      </c>
      <c r="L18" s="455" t="s">
        <v>210</v>
      </c>
      <c r="M18" s="451" t="s">
        <v>211</v>
      </c>
      <c r="N18" s="174"/>
    </row>
    <row r="19" spans="1:14" ht="19.5" customHeight="1" outlineLevel="1">
      <c r="A19" s="461"/>
      <c r="B19" s="475"/>
      <c r="C19" s="476"/>
      <c r="D19" s="186"/>
      <c r="E19" s="186"/>
      <c r="F19" s="186"/>
      <c r="G19" s="187" t="s">
        <v>212</v>
      </c>
      <c r="H19" s="188" t="s">
        <v>213</v>
      </c>
      <c r="I19" s="188" t="s">
        <v>212</v>
      </c>
      <c r="J19" s="188" t="s">
        <v>213</v>
      </c>
      <c r="K19" s="456"/>
      <c r="L19" s="456"/>
      <c r="M19" s="451"/>
      <c r="N19" s="174"/>
    </row>
    <row r="20" spans="1:14" ht="175.5" customHeight="1" outlineLevel="1">
      <c r="A20" s="461"/>
      <c r="B20" s="194" t="s">
        <v>214</v>
      </c>
      <c r="C20" s="452">
        <f>B21*B24</f>
        <v>5.666666666666667</v>
      </c>
      <c r="D20" s="196" t="s">
        <v>16</v>
      </c>
      <c r="E20" s="189" t="str">
        <f>VLOOKUP(D20,'Catalogo rischi'!$A$136:$B$147,2,FALSE)</f>
        <v>CR.6 Uso improprio o distorto della discrezionalità</v>
      </c>
      <c r="F20" s="67" t="s">
        <v>690</v>
      </c>
      <c r="G20" s="68" t="s">
        <v>488</v>
      </c>
      <c r="H20" s="228" t="s">
        <v>113</v>
      </c>
      <c r="I20" s="68" t="s">
        <v>667</v>
      </c>
      <c r="J20" s="155"/>
      <c r="K20" s="464" t="s">
        <v>222</v>
      </c>
      <c r="L20" s="464" t="s">
        <v>670</v>
      </c>
      <c r="M20" s="150" t="s">
        <v>713</v>
      </c>
      <c r="N20" s="174"/>
    </row>
    <row r="21" spans="1:14" ht="128.25" customHeight="1" outlineLevel="1">
      <c r="A21" s="461"/>
      <c r="B21" s="217">
        <f>SUM(F!B55:B97)/6</f>
        <v>2.8333333333333335</v>
      </c>
      <c r="C21" s="453"/>
      <c r="D21" s="189" t="s">
        <v>17</v>
      </c>
      <c r="E21" s="189" t="str">
        <f>VLOOKUP(D21,'Catalogo rischi'!$A$136:$B$147,2,FALSE)</f>
        <v>CR.6 Uso improprio o distorto della discrezionalità</v>
      </c>
      <c r="F21" s="67" t="s">
        <v>690</v>
      </c>
      <c r="G21" s="68" t="s">
        <v>219</v>
      </c>
      <c r="H21" s="189"/>
      <c r="I21" s="68" t="s">
        <v>667</v>
      </c>
      <c r="J21" s="155"/>
      <c r="K21" s="399"/>
      <c r="L21" s="399"/>
      <c r="M21" s="150" t="s">
        <v>706</v>
      </c>
      <c r="N21" s="174"/>
    </row>
    <row r="22" spans="1:14" ht="124.5" customHeight="1" outlineLevel="1">
      <c r="A22" s="461"/>
      <c r="B22" s="195"/>
      <c r="C22" s="453"/>
      <c r="D22" s="196" t="s">
        <v>19</v>
      </c>
      <c r="E22" s="189" t="str">
        <f>VLOOKUP(D22,'Catalogo rischi'!$A$136:$B$147,2,FALSE)</f>
        <v>CR.3 Conflitto di interessi</v>
      </c>
      <c r="F22" s="67" t="s">
        <v>690</v>
      </c>
      <c r="G22" s="66" t="s">
        <v>221</v>
      </c>
      <c r="H22" s="189"/>
      <c r="I22" s="68" t="s">
        <v>667</v>
      </c>
      <c r="J22" s="155"/>
      <c r="K22" s="399"/>
      <c r="L22" s="399"/>
      <c r="M22" s="150" t="s">
        <v>715</v>
      </c>
      <c r="N22" s="174"/>
    </row>
    <row r="23" spans="1:14" ht="124.5" customHeight="1" outlineLevel="1">
      <c r="A23" s="461"/>
      <c r="B23" s="195" t="s">
        <v>216</v>
      </c>
      <c r="C23" s="453"/>
      <c r="D23" s="189" t="s">
        <v>23</v>
      </c>
      <c r="E23" s="189" t="str">
        <f>VLOOKUP(D23,'Catalogo rischi'!$A$136:$B$147,2,FALSE)</f>
        <v>CR.3 Conflitto di interessi</v>
      </c>
      <c r="F23" s="67" t="s">
        <v>690</v>
      </c>
      <c r="G23" s="66" t="s">
        <v>221</v>
      </c>
      <c r="H23" s="189"/>
      <c r="I23" s="68" t="s">
        <v>667</v>
      </c>
      <c r="J23" s="155"/>
      <c r="K23" s="446"/>
      <c r="L23" s="446"/>
      <c r="M23" s="150" t="s">
        <v>715</v>
      </c>
      <c r="N23" s="174"/>
    </row>
    <row r="24" spans="1:14" ht="18" customHeight="1" outlineLevel="1">
      <c r="A24" s="461"/>
      <c r="B24" s="452">
        <f>SUM(F!E55:E81)/4</f>
        <v>2</v>
      </c>
      <c r="C24" s="453"/>
      <c r="D24" s="189"/>
      <c r="E24" s="189"/>
      <c r="F24" s="189"/>
      <c r="G24" s="190"/>
      <c r="H24" s="189"/>
      <c r="I24" s="189"/>
      <c r="J24" s="189"/>
      <c r="K24" s="189"/>
      <c r="L24" s="189"/>
      <c r="M24" s="191"/>
      <c r="N24" s="174"/>
    </row>
    <row r="25" spans="1:14" ht="18" customHeight="1" outlineLevel="1">
      <c r="A25" s="461"/>
      <c r="B25" s="453"/>
      <c r="C25" s="453"/>
      <c r="D25" s="189"/>
      <c r="E25" s="189"/>
      <c r="F25" s="189"/>
      <c r="G25" s="190"/>
      <c r="H25" s="189"/>
      <c r="I25" s="189"/>
      <c r="J25" s="189"/>
      <c r="K25" s="189"/>
      <c r="L25" s="189"/>
      <c r="M25" s="191"/>
      <c r="N25" s="174"/>
    </row>
    <row r="26" spans="1:14" ht="18" customHeight="1" outlineLevel="1">
      <c r="A26" s="461"/>
      <c r="B26" s="453"/>
      <c r="C26" s="453"/>
      <c r="D26" s="189"/>
      <c r="E26" s="189"/>
      <c r="F26" s="189"/>
      <c r="G26" s="190"/>
      <c r="H26" s="189"/>
      <c r="I26" s="189"/>
      <c r="J26" s="189"/>
      <c r="K26" s="189"/>
      <c r="L26" s="189"/>
      <c r="M26" s="191"/>
      <c r="N26" s="174"/>
    </row>
    <row r="27" spans="1:14" ht="18" customHeight="1" outlineLevel="1">
      <c r="A27" s="461"/>
      <c r="B27" s="453"/>
      <c r="C27" s="453"/>
      <c r="D27" s="189"/>
      <c r="E27" s="189"/>
      <c r="F27" s="189"/>
      <c r="G27" s="190"/>
      <c r="H27" s="189"/>
      <c r="I27" s="189"/>
      <c r="J27" s="189"/>
      <c r="K27" s="189"/>
      <c r="L27" s="189"/>
      <c r="M27" s="191"/>
      <c r="N27" s="174"/>
    </row>
    <row r="28" spans="1:14" ht="18" customHeight="1" outlineLevel="1">
      <c r="A28" s="461"/>
      <c r="B28" s="453"/>
      <c r="C28" s="453"/>
      <c r="D28" s="189"/>
      <c r="E28" s="189"/>
      <c r="F28" s="189"/>
      <c r="G28" s="190"/>
      <c r="H28" s="189"/>
      <c r="I28" s="189"/>
      <c r="J28" s="189"/>
      <c r="K28" s="189"/>
      <c r="L28" s="189"/>
      <c r="M28" s="191"/>
      <c r="N28" s="174"/>
    </row>
    <row r="29" spans="1:14" ht="18" customHeight="1" outlineLevel="1">
      <c r="A29" s="462"/>
      <c r="B29" s="454"/>
      <c r="C29" s="454"/>
      <c r="D29" s="189"/>
      <c r="E29" s="189"/>
      <c r="F29" s="189"/>
      <c r="G29" s="190"/>
      <c r="H29" s="189"/>
      <c r="I29" s="189"/>
      <c r="J29" s="189"/>
      <c r="K29" s="189"/>
      <c r="L29" s="189"/>
      <c r="M29" s="191"/>
      <c r="N29" s="174"/>
    </row>
    <row r="30" spans="1:14" ht="20.25">
      <c r="A30" s="181"/>
      <c r="B30" s="181"/>
      <c r="C30" s="181"/>
      <c r="D30" s="181"/>
      <c r="E30" s="181"/>
      <c r="F30" s="181"/>
      <c r="G30" s="192"/>
      <c r="H30" s="181"/>
      <c r="I30" s="181"/>
      <c r="J30" s="181"/>
      <c r="K30" s="181"/>
      <c r="L30" s="181"/>
      <c r="M30" s="181"/>
      <c r="N30" s="174"/>
    </row>
  </sheetData>
  <sheetProtection/>
  <mergeCells count="25">
    <mergeCell ref="A3:D3"/>
    <mergeCell ref="A2:E2"/>
    <mergeCell ref="A4:A15"/>
    <mergeCell ref="B4:C5"/>
    <mergeCell ref="G18:H18"/>
    <mergeCell ref="I18:J18"/>
    <mergeCell ref="B18:C19"/>
    <mergeCell ref="G4:H4"/>
    <mergeCell ref="B24:B29"/>
    <mergeCell ref="C6:C15"/>
    <mergeCell ref="L18:L19"/>
    <mergeCell ref="B10:B15"/>
    <mergeCell ref="K18:K19"/>
    <mergeCell ref="K20:K23"/>
    <mergeCell ref="L20:L23"/>
    <mergeCell ref="M18:M19"/>
    <mergeCell ref="C20:C29"/>
    <mergeCell ref="K4:K5"/>
    <mergeCell ref="L4:L5"/>
    <mergeCell ref="M4:M5"/>
    <mergeCell ref="A17:E17"/>
    <mergeCell ref="A18:A29"/>
    <mergeCell ref="I4:J4"/>
    <mergeCell ref="K6:K14"/>
    <mergeCell ref="L6:L14"/>
  </mergeCells>
  <printOptions/>
  <pageMargins left="0.5118110236220472" right="0.35433070866141736" top="0.7480314960629921" bottom="0.6692913385826772" header="0.5118110236220472" footer="0.5118110236220472"/>
  <pageSetup fitToHeight="0" horizontalDpi="600" verticalDpi="600" orientation="landscape" paperSize="9" scale="45" r:id="rId3"/>
  <headerFooter alignWithMargins="0">
    <oddHeader>&amp;L&amp;12Allegato n. 5 al Piano prevenzione corruzione e trasparenza triennio 2020-2022&amp;"Arial,Grassetto"&amp;14
REGISTRO RISCHIO PROCESSI AREA F - CAMERA DI COMMERCIO I.A.A. DI PORDENONE-UDINE - STRUTTURA DI PORDENONE</oddHeader>
    <oddFooter>&amp;Rpag. &amp;P di &amp;N</oddFooter>
  </headerFooter>
  <rowBreaks count="1" manualBreakCount="1">
    <brk id="16" max="255" man="1"/>
  </rowBreaks>
  <colBreaks count="1" manualBreakCount="1">
    <brk id="13" max="65535" man="1"/>
  </colBreaks>
  <legacyDrawing r:id="rId2"/>
</worksheet>
</file>

<file path=xl/worksheets/sheet17.xml><?xml version="1.0" encoding="utf-8"?>
<worksheet xmlns="http://schemas.openxmlformats.org/spreadsheetml/2006/main" xmlns:r="http://schemas.openxmlformats.org/officeDocument/2006/relationships">
  <sheetPr>
    <tabColor indexed="24"/>
  </sheetPr>
  <dimension ref="A1:K98"/>
  <sheetViews>
    <sheetView zoomScale="85" zoomScaleNormal="85" zoomScaleSheetLayoutView="75" workbookViewId="0" topLeftCell="A1">
      <selection activeCell="A14" sqref="A14"/>
    </sheetView>
  </sheetViews>
  <sheetFormatPr defaultColWidth="11.421875" defaultRowHeight="12.75"/>
  <cols>
    <col min="1" max="1" width="66.7109375" style="0" customWidth="1"/>
    <col min="2" max="2" width="2.7109375" style="0" customWidth="1"/>
    <col min="3" max="3" width="2.140625" style="0" customWidth="1"/>
    <col min="4" max="4" width="56.7109375" style="0" customWidth="1"/>
    <col min="5" max="5" width="2.7109375" style="0" customWidth="1"/>
    <col min="6" max="6" width="2.140625" style="0" customWidth="1"/>
  </cols>
  <sheetData>
    <row r="1" spans="1:6" ht="14.25">
      <c r="A1" s="213" t="str">
        <f>'Aree di rischio per processi'!A76</f>
        <v>C.2.6.1 Gestione mediazione e conciliazioni</v>
      </c>
      <c r="B1" s="202"/>
      <c r="C1" s="202"/>
      <c r="D1" s="202"/>
      <c r="E1" s="202"/>
      <c r="F1" s="202"/>
    </row>
    <row r="2" spans="1:6" ht="12.75" customHeight="1">
      <c r="A2" s="394" t="s">
        <v>194</v>
      </c>
      <c r="B2" s="395"/>
      <c r="C2" s="40"/>
      <c r="D2" s="395" t="s">
        <v>195</v>
      </c>
      <c r="E2" s="395"/>
      <c r="F2" s="40"/>
    </row>
    <row r="3" spans="1:6" ht="12.75">
      <c r="A3" s="394"/>
      <c r="B3" s="395"/>
      <c r="C3" s="40"/>
      <c r="D3" s="395"/>
      <c r="E3" s="395"/>
      <c r="F3" s="40" t="str">
        <f>IF(C6=0,"--",IF(C6&lt;7,"Basso",IF(C6&lt;15,"Medio",IF(C6&lt;25.1,"Alto",""))))</f>
        <v>--</v>
      </c>
    </row>
    <row r="4" spans="1:6" ht="12.75">
      <c r="A4" s="207" t="s">
        <v>120</v>
      </c>
      <c r="B4" s="39"/>
      <c r="C4" s="40"/>
      <c r="D4" s="35" t="s">
        <v>121</v>
      </c>
      <c r="E4" s="39"/>
      <c r="F4" s="40"/>
    </row>
    <row r="5" spans="1:6" ht="102">
      <c r="A5" s="208" t="s">
        <v>122</v>
      </c>
      <c r="B5" s="39"/>
      <c r="C5" s="40"/>
      <c r="D5" s="36" t="s">
        <v>123</v>
      </c>
      <c r="E5" s="39"/>
      <c r="F5" s="40"/>
    </row>
    <row r="6" spans="1:11" ht="12.75">
      <c r="A6" s="209" t="s">
        <v>125</v>
      </c>
      <c r="B6" s="41"/>
      <c r="C6" s="40"/>
      <c r="D6" s="41" t="s">
        <v>126</v>
      </c>
      <c r="E6" s="41">
        <v>1</v>
      </c>
      <c r="F6" s="40"/>
      <c r="H6" s="154"/>
      <c r="K6" s="151"/>
    </row>
    <row r="7" spans="1:11" ht="12.75">
      <c r="A7" s="209" t="s">
        <v>128</v>
      </c>
      <c r="B7" s="41">
        <v>2</v>
      </c>
      <c r="C7" s="40"/>
      <c r="D7" s="41" t="s">
        <v>129</v>
      </c>
      <c r="E7" s="41"/>
      <c r="F7" s="40"/>
      <c r="H7" s="154"/>
      <c r="K7" s="151"/>
    </row>
    <row r="8" spans="1:11" ht="12.75">
      <c r="A8" s="209" t="s">
        <v>131</v>
      </c>
      <c r="B8" s="41"/>
      <c r="C8" s="40"/>
      <c r="D8" s="41" t="s">
        <v>132</v>
      </c>
      <c r="E8" s="41"/>
      <c r="F8" s="40"/>
      <c r="H8" s="154"/>
      <c r="K8" s="151"/>
    </row>
    <row r="9" spans="1:8" ht="25.5">
      <c r="A9" s="209" t="s">
        <v>134</v>
      </c>
      <c r="B9" s="41"/>
      <c r="C9" s="40"/>
      <c r="D9" s="41" t="s">
        <v>135</v>
      </c>
      <c r="E9" s="41"/>
      <c r="F9" s="40"/>
      <c r="H9" s="154"/>
    </row>
    <row r="10" spans="1:8" ht="12.75">
      <c r="A10" s="209" t="s">
        <v>137</v>
      </c>
      <c r="B10" s="41"/>
      <c r="C10" s="40"/>
      <c r="D10" s="41" t="s">
        <v>138</v>
      </c>
      <c r="E10" s="41"/>
      <c r="F10" s="40"/>
      <c r="H10" s="154"/>
    </row>
    <row r="11" spans="1:8" ht="12.75">
      <c r="A11" s="210"/>
      <c r="B11" s="42"/>
      <c r="C11" s="42"/>
      <c r="D11" s="42"/>
      <c r="E11" s="42"/>
      <c r="F11" s="42"/>
      <c r="H11" s="154"/>
    </row>
    <row r="12" spans="1:6" ht="12.75">
      <c r="A12" s="207" t="s">
        <v>140</v>
      </c>
      <c r="B12" s="39"/>
      <c r="C12" s="42"/>
      <c r="D12" s="35" t="s">
        <v>141</v>
      </c>
      <c r="E12" s="39"/>
      <c r="F12" s="42"/>
    </row>
    <row r="13" spans="1:6" ht="76.5">
      <c r="A13" s="211" t="s">
        <v>142</v>
      </c>
      <c r="B13" s="39"/>
      <c r="C13" s="42"/>
      <c r="D13" s="36" t="s">
        <v>143</v>
      </c>
      <c r="E13" s="39"/>
      <c r="F13" s="42"/>
    </row>
    <row r="14" spans="1:6" ht="12.75">
      <c r="A14" s="212" t="s">
        <v>144</v>
      </c>
      <c r="B14" s="41"/>
      <c r="C14" s="42"/>
      <c r="D14" s="41" t="s">
        <v>145</v>
      </c>
      <c r="E14" s="41">
        <v>1</v>
      </c>
      <c r="F14" s="42"/>
    </row>
    <row r="15" spans="1:6" ht="12.75">
      <c r="A15" s="212" t="s">
        <v>146</v>
      </c>
      <c r="B15" s="41">
        <v>5</v>
      </c>
      <c r="C15" s="42"/>
      <c r="D15" s="41" t="s">
        <v>147</v>
      </c>
      <c r="E15" s="41"/>
      <c r="F15" s="42"/>
    </row>
    <row r="16" spans="1:6" ht="12.75">
      <c r="A16" s="210"/>
      <c r="B16" s="42"/>
      <c r="C16" s="42"/>
      <c r="D16" s="42"/>
      <c r="E16" s="42"/>
      <c r="F16" s="42"/>
    </row>
    <row r="17" spans="1:8" ht="12.75">
      <c r="A17" s="207" t="s">
        <v>148</v>
      </c>
      <c r="B17" s="39"/>
      <c r="C17" s="42"/>
      <c r="D17" s="35" t="s">
        <v>149</v>
      </c>
      <c r="E17" s="39"/>
      <c r="F17" s="42"/>
      <c r="H17" s="154"/>
    </row>
    <row r="18" spans="1:8" ht="38.25">
      <c r="A18" s="211" t="s">
        <v>150</v>
      </c>
      <c r="B18" s="39"/>
      <c r="C18" s="42"/>
      <c r="D18" s="36" t="s">
        <v>151</v>
      </c>
      <c r="E18" s="39"/>
      <c r="F18" s="42"/>
      <c r="H18" s="154"/>
    </row>
    <row r="19" spans="1:8" ht="12.75">
      <c r="A19" s="212" t="s">
        <v>152</v>
      </c>
      <c r="B19" s="41">
        <v>1</v>
      </c>
      <c r="C19" s="42"/>
      <c r="D19" s="41" t="s">
        <v>145</v>
      </c>
      <c r="E19" s="41"/>
      <c r="F19" s="42"/>
      <c r="H19" s="154"/>
    </row>
    <row r="20" spans="1:8" ht="12.75">
      <c r="A20" s="212" t="s">
        <v>153</v>
      </c>
      <c r="B20" s="41"/>
      <c r="C20" s="42"/>
      <c r="D20" s="41" t="s">
        <v>154</v>
      </c>
      <c r="E20" s="41"/>
      <c r="F20" s="42"/>
      <c r="H20" s="154"/>
    </row>
    <row r="21" spans="1:6" ht="12.75">
      <c r="A21" s="212" t="s">
        <v>155</v>
      </c>
      <c r="B21" s="41"/>
      <c r="C21" s="42"/>
      <c r="D21" s="41" t="s">
        <v>156</v>
      </c>
      <c r="E21" s="41"/>
      <c r="F21" s="42"/>
    </row>
    <row r="22" spans="1:6" ht="12.75">
      <c r="A22" s="212"/>
      <c r="B22" s="41"/>
      <c r="C22" s="42"/>
      <c r="D22" s="41" t="s">
        <v>157</v>
      </c>
      <c r="E22" s="41"/>
      <c r="F22" s="42"/>
    </row>
    <row r="23" spans="1:6" ht="12.75">
      <c r="A23" s="212"/>
      <c r="B23" s="41"/>
      <c r="C23" s="42"/>
      <c r="D23" s="41" t="s">
        <v>158</v>
      </c>
      <c r="E23" s="41">
        <v>4</v>
      </c>
      <c r="F23" s="42"/>
    </row>
    <row r="24" spans="1:6" ht="12.75">
      <c r="A24" s="212"/>
      <c r="B24" s="41"/>
      <c r="C24" s="42"/>
      <c r="D24" s="38" t="s">
        <v>159</v>
      </c>
      <c r="E24" s="38"/>
      <c r="F24" s="42"/>
    </row>
    <row r="25" spans="1:6" ht="12.75">
      <c r="A25" s="210"/>
      <c r="B25" s="42"/>
      <c r="C25" s="42"/>
      <c r="D25" s="42"/>
      <c r="E25" s="42"/>
      <c r="F25" s="42"/>
    </row>
    <row r="26" spans="1:6" ht="12.75">
      <c r="A26" s="207" t="s">
        <v>160</v>
      </c>
      <c r="B26" s="39"/>
      <c r="C26" s="42"/>
      <c r="D26" s="35" t="s">
        <v>161</v>
      </c>
      <c r="E26" s="39"/>
      <c r="F26" s="42"/>
    </row>
    <row r="27" spans="1:8" ht="51">
      <c r="A27" s="211" t="s">
        <v>162</v>
      </c>
      <c r="B27" s="39"/>
      <c r="C27" s="42"/>
      <c r="D27" s="36" t="s">
        <v>163</v>
      </c>
      <c r="E27" s="39"/>
      <c r="F27" s="42"/>
      <c r="H27" s="154"/>
    </row>
    <row r="28" spans="1:8" ht="12.75">
      <c r="A28" s="212" t="s">
        <v>164</v>
      </c>
      <c r="B28" s="41"/>
      <c r="C28" s="42"/>
      <c r="D28" s="41" t="s">
        <v>165</v>
      </c>
      <c r="E28" s="41"/>
      <c r="F28" s="42"/>
      <c r="H28" s="154"/>
    </row>
    <row r="29" spans="1:6" ht="25.5">
      <c r="A29" s="209" t="s">
        <v>166</v>
      </c>
      <c r="B29" s="41">
        <v>3</v>
      </c>
      <c r="C29" s="42"/>
      <c r="D29" s="41" t="s">
        <v>167</v>
      </c>
      <c r="E29" s="41"/>
      <c r="F29" s="42"/>
    </row>
    <row r="30" spans="1:6" ht="25.5">
      <c r="A30" s="209" t="s">
        <v>168</v>
      </c>
      <c r="B30" s="41"/>
      <c r="C30" s="42"/>
      <c r="D30" s="43" t="s">
        <v>169</v>
      </c>
      <c r="E30" s="41"/>
      <c r="F30" s="42"/>
    </row>
    <row r="31" spans="1:6" ht="12.75">
      <c r="A31" s="212"/>
      <c r="B31" s="41"/>
      <c r="C31" s="42"/>
      <c r="D31" s="41" t="s">
        <v>170</v>
      </c>
      <c r="E31" s="41"/>
      <c r="F31" s="42"/>
    </row>
    <row r="32" spans="1:6" ht="12.75">
      <c r="A32" s="212"/>
      <c r="B32" s="41"/>
      <c r="C32" s="42"/>
      <c r="D32" s="41" t="s">
        <v>171</v>
      </c>
      <c r="E32" s="41">
        <v>5</v>
      </c>
      <c r="F32" s="42"/>
    </row>
    <row r="33" spans="1:6" ht="12.75">
      <c r="A33" s="210"/>
      <c r="B33" s="42"/>
      <c r="C33" s="42"/>
      <c r="D33" s="42"/>
      <c r="E33" s="42"/>
      <c r="F33" s="42"/>
    </row>
    <row r="34" spans="1:6" ht="12.75">
      <c r="A34" s="207" t="s">
        <v>172</v>
      </c>
      <c r="B34" s="39"/>
      <c r="C34" s="42"/>
      <c r="D34" s="391"/>
      <c r="E34" s="391"/>
      <c r="F34" s="391"/>
    </row>
    <row r="35" spans="1:6" ht="51">
      <c r="A35" s="211" t="s">
        <v>173</v>
      </c>
      <c r="B35" s="39"/>
      <c r="C35" s="42"/>
      <c r="D35" s="391"/>
      <c r="E35" s="391"/>
      <c r="F35" s="391"/>
    </row>
    <row r="36" spans="1:6" ht="12.75">
      <c r="A36" s="212" t="s">
        <v>145</v>
      </c>
      <c r="B36" s="41">
        <v>1</v>
      </c>
      <c r="C36" s="42"/>
      <c r="D36" s="391"/>
      <c r="E36" s="391"/>
      <c r="F36" s="391"/>
    </row>
    <row r="37" spans="1:8" ht="12.75">
      <c r="A37" s="216" t="s">
        <v>147</v>
      </c>
      <c r="B37" s="41"/>
      <c r="C37" s="42"/>
      <c r="D37" s="391"/>
      <c r="E37" s="391"/>
      <c r="F37" s="391"/>
      <c r="H37" s="154"/>
    </row>
    <row r="38" spans="1:6" ht="13.5" customHeight="1">
      <c r="A38" s="210"/>
      <c r="B38" s="42"/>
      <c r="C38" s="42"/>
      <c r="D38" s="198"/>
      <c r="E38" s="198"/>
      <c r="F38" s="198"/>
    </row>
    <row r="39" spans="1:6" ht="10.5" customHeight="1">
      <c r="A39" s="392" t="s">
        <v>434</v>
      </c>
      <c r="B39" s="393"/>
      <c r="C39" s="42"/>
      <c r="D39" s="198"/>
      <c r="E39" s="198"/>
      <c r="F39" s="198"/>
    </row>
    <row r="40" spans="1:6" ht="6" customHeight="1">
      <c r="A40" s="392"/>
      <c r="B40" s="393"/>
      <c r="C40" s="42"/>
      <c r="D40" s="198"/>
      <c r="E40" s="198"/>
      <c r="F40" s="198"/>
    </row>
    <row r="41" spans="1:6" ht="12.75" hidden="1">
      <c r="A41" s="207"/>
      <c r="B41" s="39"/>
      <c r="C41" s="42"/>
      <c r="D41" s="198"/>
      <c r="E41" s="198"/>
      <c r="F41" s="198"/>
    </row>
    <row r="42" spans="1:6" ht="6.75" customHeight="1">
      <c r="A42" s="207"/>
      <c r="B42" s="39"/>
      <c r="C42" s="42"/>
      <c r="D42" s="198"/>
      <c r="E42" s="198"/>
      <c r="F42" s="198"/>
    </row>
    <row r="43" spans="1:6" ht="25.5">
      <c r="A43" s="211" t="s">
        <v>124</v>
      </c>
      <c r="B43" s="39"/>
      <c r="C43" s="42"/>
      <c r="D43" s="198"/>
      <c r="E43" s="198"/>
      <c r="F43" s="198"/>
    </row>
    <row r="44" spans="1:6" ht="12.75">
      <c r="A44" s="212" t="s">
        <v>127</v>
      </c>
      <c r="B44" s="41"/>
      <c r="C44" s="42"/>
      <c r="D44" s="198"/>
      <c r="E44" s="198"/>
      <c r="F44" s="198"/>
    </row>
    <row r="45" spans="1:6" ht="12.75">
      <c r="A45" s="212" t="s">
        <v>130</v>
      </c>
      <c r="B45" s="41"/>
      <c r="C45" s="42"/>
      <c r="D45" s="198"/>
      <c r="E45" s="198"/>
      <c r="F45" s="198"/>
    </row>
    <row r="46" spans="1:6" ht="12.75">
      <c r="A46" s="212" t="s">
        <v>133</v>
      </c>
      <c r="B46" s="41">
        <v>3</v>
      </c>
      <c r="C46" s="42"/>
      <c r="D46" s="198"/>
      <c r="E46" s="198"/>
      <c r="F46" s="198"/>
    </row>
    <row r="47" spans="1:6" ht="12.75">
      <c r="A47" s="212" t="s">
        <v>136</v>
      </c>
      <c r="B47" s="41"/>
      <c r="C47" s="42"/>
      <c r="D47" s="198"/>
      <c r="E47" s="198"/>
      <c r="F47" s="198"/>
    </row>
    <row r="48" spans="1:6" ht="12.75">
      <c r="A48" s="212" t="s">
        <v>139</v>
      </c>
      <c r="B48" s="41"/>
      <c r="C48" s="42"/>
      <c r="D48" s="198"/>
      <c r="E48" s="198"/>
      <c r="F48" s="198"/>
    </row>
    <row r="49" spans="1:6" ht="13.5" customHeight="1">
      <c r="A49" s="210"/>
      <c r="B49" s="42"/>
      <c r="C49" s="42"/>
      <c r="D49" s="198"/>
      <c r="E49" s="198"/>
      <c r="F49" s="198"/>
    </row>
    <row r="50" spans="1:8" ht="14.25">
      <c r="A50" s="213" t="str">
        <f>'Aree di rischio per processi'!A77</f>
        <v>C.2.6.2. Nomina arbitri di competenza del Presidente</v>
      </c>
      <c r="B50" s="202"/>
      <c r="C50" s="202"/>
      <c r="D50" s="202"/>
      <c r="E50" s="202"/>
      <c r="F50" s="202"/>
      <c r="H50" s="154"/>
    </row>
    <row r="51" spans="1:8" ht="12.75" customHeight="1">
      <c r="A51" s="394" t="s">
        <v>194</v>
      </c>
      <c r="B51" s="395"/>
      <c r="C51" s="40"/>
      <c r="D51" s="395" t="s">
        <v>195</v>
      </c>
      <c r="E51" s="395"/>
      <c r="F51" s="40"/>
      <c r="H51" s="154"/>
    </row>
    <row r="52" spans="1:6" ht="12.75">
      <c r="A52" s="394"/>
      <c r="B52" s="395"/>
      <c r="C52" s="40"/>
      <c r="D52" s="395"/>
      <c r="E52" s="395"/>
      <c r="F52" s="40"/>
    </row>
    <row r="53" spans="1:6" ht="12.75">
      <c r="A53" s="207" t="s">
        <v>120</v>
      </c>
      <c r="B53" s="39"/>
      <c r="C53" s="40"/>
      <c r="D53" s="35" t="s">
        <v>121</v>
      </c>
      <c r="E53" s="39"/>
      <c r="F53" s="40"/>
    </row>
    <row r="54" spans="1:6" ht="102">
      <c r="A54" s="208" t="s">
        <v>122</v>
      </c>
      <c r="B54" s="39"/>
      <c r="C54" s="40"/>
      <c r="D54" s="36" t="s">
        <v>123</v>
      </c>
      <c r="E54" s="39"/>
      <c r="F54" s="40"/>
    </row>
    <row r="55" spans="1:6" ht="12.75">
      <c r="A55" s="209" t="s">
        <v>125</v>
      </c>
      <c r="B55" s="41"/>
      <c r="C55" s="40"/>
      <c r="D55" s="41" t="s">
        <v>126</v>
      </c>
      <c r="E55" s="41">
        <v>1</v>
      </c>
      <c r="F55" s="40"/>
    </row>
    <row r="56" spans="1:6" ht="12.75">
      <c r="A56" s="209" t="s">
        <v>196</v>
      </c>
      <c r="B56" s="41"/>
      <c r="C56" s="40"/>
      <c r="D56" s="41" t="s">
        <v>129</v>
      </c>
      <c r="E56" s="41"/>
      <c r="F56" s="40"/>
    </row>
    <row r="57" spans="1:6" ht="12.75">
      <c r="A57" s="209" t="s">
        <v>197</v>
      </c>
      <c r="B57" s="41"/>
      <c r="C57" s="40"/>
      <c r="D57" s="41" t="s">
        <v>132</v>
      </c>
      <c r="E57" s="41"/>
      <c r="F57" s="40"/>
    </row>
    <row r="58" spans="1:6" ht="25.5">
      <c r="A58" s="209" t="s">
        <v>134</v>
      </c>
      <c r="B58" s="41">
        <v>4</v>
      </c>
      <c r="C58" s="40"/>
      <c r="D58" s="41" t="s">
        <v>135</v>
      </c>
      <c r="E58" s="41"/>
      <c r="F58" s="40"/>
    </row>
    <row r="59" spans="1:6" ht="12.75">
      <c r="A59" s="209" t="s">
        <v>137</v>
      </c>
      <c r="B59" s="41"/>
      <c r="C59" s="40"/>
      <c r="D59" s="41" t="s">
        <v>138</v>
      </c>
      <c r="E59" s="41"/>
      <c r="F59" s="40"/>
    </row>
    <row r="60" spans="1:8" ht="12.75">
      <c r="A60" s="210"/>
      <c r="B60" s="42"/>
      <c r="C60" s="42"/>
      <c r="D60" s="42"/>
      <c r="E60" s="42"/>
      <c r="F60" s="42"/>
      <c r="H60" s="154"/>
    </row>
    <row r="61" spans="1:8" ht="12.75">
      <c r="A61" s="207" t="s">
        <v>140</v>
      </c>
      <c r="B61" s="39"/>
      <c r="C61" s="42"/>
      <c r="D61" s="35" t="s">
        <v>141</v>
      </c>
      <c r="E61" s="39"/>
      <c r="F61" s="42"/>
      <c r="H61" s="154"/>
    </row>
    <row r="62" spans="1:8" ht="76.5">
      <c r="A62" s="211" t="s">
        <v>142</v>
      </c>
      <c r="B62" s="39"/>
      <c r="C62" s="42"/>
      <c r="D62" s="36" t="s">
        <v>143</v>
      </c>
      <c r="E62" s="39"/>
      <c r="F62" s="42"/>
      <c r="H62" s="154"/>
    </row>
    <row r="63" spans="1:8" ht="12.75">
      <c r="A63" s="212" t="s">
        <v>144</v>
      </c>
      <c r="B63" s="41"/>
      <c r="C63" s="42"/>
      <c r="D63" s="41" t="s">
        <v>145</v>
      </c>
      <c r="E63" s="41">
        <v>1</v>
      </c>
      <c r="F63" s="42"/>
      <c r="H63" s="154"/>
    </row>
    <row r="64" spans="1:8" ht="12.75">
      <c r="A64" s="212" t="s">
        <v>146</v>
      </c>
      <c r="B64" s="41">
        <v>5</v>
      </c>
      <c r="C64" s="42"/>
      <c r="D64" s="41" t="s">
        <v>147</v>
      </c>
      <c r="E64" s="41"/>
      <c r="F64" s="42"/>
      <c r="H64" s="154"/>
    </row>
    <row r="65" spans="1:6" ht="12.75">
      <c r="A65" s="210"/>
      <c r="B65" s="42"/>
      <c r="C65" s="42"/>
      <c r="D65" s="42"/>
      <c r="E65" s="42"/>
      <c r="F65" s="42"/>
    </row>
    <row r="66" spans="1:6" ht="12.75">
      <c r="A66" s="207" t="s">
        <v>148</v>
      </c>
      <c r="B66" s="39"/>
      <c r="C66" s="42"/>
      <c r="D66" s="35" t="s">
        <v>149</v>
      </c>
      <c r="E66" s="39"/>
      <c r="F66" s="42"/>
    </row>
    <row r="67" spans="1:6" ht="38.25">
      <c r="A67" s="211" t="s">
        <v>150</v>
      </c>
      <c r="B67" s="39"/>
      <c r="C67" s="42"/>
      <c r="D67" s="36" t="s">
        <v>151</v>
      </c>
      <c r="E67" s="39"/>
      <c r="F67" s="42"/>
    </row>
    <row r="68" spans="1:6" ht="12.75">
      <c r="A68" s="212" t="s">
        <v>152</v>
      </c>
      <c r="B68" s="41">
        <v>1</v>
      </c>
      <c r="C68" s="42"/>
      <c r="D68" s="41" t="s">
        <v>145</v>
      </c>
      <c r="E68" s="41"/>
      <c r="F68" s="42"/>
    </row>
    <row r="69" spans="1:6" ht="12.75">
      <c r="A69" s="212" t="s">
        <v>153</v>
      </c>
      <c r="B69" s="41"/>
      <c r="C69" s="42"/>
      <c r="D69" s="41" t="s">
        <v>154</v>
      </c>
      <c r="E69" s="41">
        <v>1</v>
      </c>
      <c r="F69" s="42"/>
    </row>
    <row r="70" spans="1:6" ht="12.75">
      <c r="A70" s="212" t="s">
        <v>155</v>
      </c>
      <c r="B70" s="41"/>
      <c r="C70" s="42"/>
      <c r="D70" s="41" t="s">
        <v>156</v>
      </c>
      <c r="E70" s="41"/>
      <c r="F70" s="42"/>
    </row>
    <row r="71" spans="1:6" ht="12.75">
      <c r="A71" s="212"/>
      <c r="B71" s="41"/>
      <c r="C71" s="42"/>
      <c r="D71" s="41" t="s">
        <v>157</v>
      </c>
      <c r="E71" s="41"/>
      <c r="F71" s="42"/>
    </row>
    <row r="72" spans="1:6" ht="12.75">
      <c r="A72" s="212"/>
      <c r="B72" s="41"/>
      <c r="C72" s="42"/>
      <c r="D72" s="41" t="s">
        <v>158</v>
      </c>
      <c r="E72" s="41"/>
      <c r="F72" s="42"/>
    </row>
    <row r="73" spans="1:6" ht="12.75">
      <c r="A73" s="212"/>
      <c r="B73" s="41"/>
      <c r="C73" s="42"/>
      <c r="D73" s="38" t="s">
        <v>159</v>
      </c>
      <c r="E73" s="38"/>
      <c r="F73" s="42"/>
    </row>
    <row r="74" spans="1:6" ht="12.75">
      <c r="A74" s="210"/>
      <c r="B74" s="42"/>
      <c r="C74" s="42"/>
      <c r="D74" s="42"/>
      <c r="E74" s="42"/>
      <c r="F74" s="42"/>
    </row>
    <row r="75" spans="1:6" ht="12.75">
      <c r="A75" s="207" t="s">
        <v>160</v>
      </c>
      <c r="B75" s="39"/>
      <c r="C75" s="42"/>
      <c r="D75" s="35" t="s">
        <v>161</v>
      </c>
      <c r="E75" s="39"/>
      <c r="F75" s="42"/>
    </row>
    <row r="76" spans="1:6" ht="51">
      <c r="A76" s="211" t="s">
        <v>162</v>
      </c>
      <c r="B76" s="39"/>
      <c r="C76" s="42"/>
      <c r="D76" s="36" t="s">
        <v>163</v>
      </c>
      <c r="E76" s="39"/>
      <c r="F76" s="42"/>
    </row>
    <row r="77" spans="1:6" ht="12.75">
      <c r="A77" s="212" t="s">
        <v>164</v>
      </c>
      <c r="B77" s="41"/>
      <c r="C77" s="42"/>
      <c r="D77" s="41" t="s">
        <v>165</v>
      </c>
      <c r="E77" s="41"/>
      <c r="F77" s="42"/>
    </row>
    <row r="78" spans="1:6" ht="25.5">
      <c r="A78" s="209" t="s">
        <v>166</v>
      </c>
      <c r="B78" s="41">
        <v>3</v>
      </c>
      <c r="C78" s="42"/>
      <c r="D78" s="41" t="s">
        <v>199</v>
      </c>
      <c r="E78" s="41"/>
      <c r="F78" s="42"/>
    </row>
    <row r="79" spans="1:6" ht="25.5">
      <c r="A79" s="209" t="s">
        <v>168</v>
      </c>
      <c r="B79" s="41"/>
      <c r="C79" s="42"/>
      <c r="D79" s="43" t="s">
        <v>169</v>
      </c>
      <c r="E79" s="41"/>
      <c r="F79" s="42"/>
    </row>
    <row r="80" spans="1:6" ht="12.75">
      <c r="A80" s="212"/>
      <c r="B80" s="41"/>
      <c r="C80" s="42"/>
      <c r="D80" s="41" t="s">
        <v>170</v>
      </c>
      <c r="E80" s="41"/>
      <c r="F80" s="42"/>
    </row>
    <row r="81" spans="1:6" ht="12.75">
      <c r="A81" s="212"/>
      <c r="B81" s="41"/>
      <c r="C81" s="42"/>
      <c r="D81" s="41" t="s">
        <v>171</v>
      </c>
      <c r="E81" s="41">
        <v>5</v>
      </c>
      <c r="F81" s="42"/>
    </row>
    <row r="82" spans="1:6" ht="12.75">
      <c r="A82" s="210"/>
      <c r="B82" s="42"/>
      <c r="C82" s="42"/>
      <c r="D82" s="42"/>
      <c r="E82" s="42"/>
      <c r="F82" s="42"/>
    </row>
    <row r="83" spans="1:6" ht="12.75">
      <c r="A83" s="207" t="s">
        <v>172</v>
      </c>
      <c r="B83" s="39"/>
      <c r="C83" s="42"/>
      <c r="D83" s="391"/>
      <c r="E83" s="391"/>
      <c r="F83" s="391"/>
    </row>
    <row r="84" spans="1:6" ht="51">
      <c r="A84" s="211" t="s">
        <v>173</v>
      </c>
      <c r="B84" s="39"/>
      <c r="C84" s="42"/>
      <c r="D84" s="391"/>
      <c r="E84" s="391"/>
      <c r="F84" s="391"/>
    </row>
    <row r="85" spans="1:6" ht="12.75">
      <c r="A85" s="212" t="s">
        <v>145</v>
      </c>
      <c r="B85" s="41">
        <v>1</v>
      </c>
      <c r="C85" s="42"/>
      <c r="D85" s="391"/>
      <c r="E85" s="391"/>
      <c r="F85" s="391"/>
    </row>
    <row r="86" spans="1:6" ht="12.75">
      <c r="A86" s="212" t="s">
        <v>147</v>
      </c>
      <c r="B86" s="41"/>
      <c r="C86" s="42"/>
      <c r="D86" s="391"/>
      <c r="E86" s="391"/>
      <c r="F86" s="391"/>
    </row>
    <row r="87" spans="1:6" ht="13.5" customHeight="1">
      <c r="A87" s="210"/>
      <c r="B87" s="42"/>
      <c r="C87" s="42"/>
      <c r="D87" s="198"/>
      <c r="E87" s="198"/>
      <c r="F87" s="198"/>
    </row>
    <row r="88" spans="1:6" ht="10.5" customHeight="1">
      <c r="A88" s="392" t="s">
        <v>434</v>
      </c>
      <c r="B88" s="393"/>
      <c r="C88" s="42"/>
      <c r="D88" s="198"/>
      <c r="E88" s="198"/>
      <c r="F88" s="198"/>
    </row>
    <row r="89" spans="1:6" ht="6" customHeight="1">
      <c r="A89" s="392"/>
      <c r="B89" s="393"/>
      <c r="C89" s="42"/>
      <c r="D89" s="198"/>
      <c r="E89" s="198"/>
      <c r="F89" s="198"/>
    </row>
    <row r="90" spans="1:6" ht="12.75" hidden="1">
      <c r="A90" s="207"/>
      <c r="B90" s="39"/>
      <c r="C90" s="42"/>
      <c r="D90" s="198"/>
      <c r="E90" s="198"/>
      <c r="F90" s="198"/>
    </row>
    <row r="91" spans="1:6" ht="6.75" customHeight="1">
      <c r="A91" s="207"/>
      <c r="B91" s="39"/>
      <c r="C91" s="42"/>
      <c r="D91" s="198"/>
      <c r="E91" s="198"/>
      <c r="F91" s="198"/>
    </row>
    <row r="92" spans="1:6" ht="25.5">
      <c r="A92" s="211" t="s">
        <v>124</v>
      </c>
      <c r="B92" s="39"/>
      <c r="C92" s="42"/>
      <c r="D92" s="198"/>
      <c r="E92" s="198"/>
      <c r="F92" s="198"/>
    </row>
    <row r="93" spans="1:6" ht="12.75">
      <c r="A93" s="212" t="s">
        <v>127</v>
      </c>
      <c r="B93" s="41"/>
      <c r="C93" s="42"/>
      <c r="D93" s="198"/>
      <c r="E93" s="198"/>
      <c r="F93" s="198"/>
    </row>
    <row r="94" spans="1:6" ht="12.75">
      <c r="A94" s="212" t="s">
        <v>130</v>
      </c>
      <c r="B94" s="41"/>
      <c r="C94" s="42"/>
      <c r="D94" s="198"/>
      <c r="E94" s="198"/>
      <c r="F94" s="198"/>
    </row>
    <row r="95" spans="1:6" ht="12.75">
      <c r="A95" s="212" t="s">
        <v>133</v>
      </c>
      <c r="B95" s="41">
        <v>3</v>
      </c>
      <c r="C95" s="42"/>
      <c r="D95" s="198"/>
      <c r="E95" s="198"/>
      <c r="F95" s="198"/>
    </row>
    <row r="96" spans="1:6" ht="12.75">
      <c r="A96" s="212" t="s">
        <v>136</v>
      </c>
      <c r="B96" s="41"/>
      <c r="C96" s="42"/>
      <c r="D96" s="198"/>
      <c r="E96" s="198"/>
      <c r="F96" s="198"/>
    </row>
    <row r="97" spans="1:6" ht="12.75">
      <c r="A97" s="212" t="s">
        <v>139</v>
      </c>
      <c r="B97" s="41"/>
      <c r="C97" s="42"/>
      <c r="D97" s="198"/>
      <c r="E97" s="198"/>
      <c r="F97" s="198"/>
    </row>
    <row r="98" spans="1:6" ht="13.5" customHeight="1">
      <c r="A98" s="210"/>
      <c r="B98" s="42"/>
      <c r="C98" s="42"/>
      <c r="D98" s="198"/>
      <c r="E98" s="198"/>
      <c r="F98" s="198"/>
    </row>
    <row r="100" ht="12.75" customHeight="1"/>
    <row r="137" ht="12.75" customHeight="1"/>
    <row r="174" ht="12.75" customHeight="1"/>
  </sheetData>
  <sheetProtection selectLockedCells="1" selectUnlockedCells="1"/>
  <mergeCells count="8">
    <mergeCell ref="A39:B40"/>
    <mergeCell ref="A88:B89"/>
    <mergeCell ref="A51:B52"/>
    <mergeCell ref="D51:E52"/>
    <mergeCell ref="D83:F86"/>
    <mergeCell ref="A2:B3"/>
    <mergeCell ref="D2:E3"/>
    <mergeCell ref="D34:F37"/>
  </mergeCells>
  <printOptions/>
  <pageMargins left="0.5118110236220472" right="0.35433070866141736" top="0.92" bottom="0.6692913385826772" header="0.5118110236220472" footer="0.5118110236220472"/>
  <pageSetup horizontalDpi="300" verticalDpi="300" orientation="portrait" paperSize="9" scale="70" r:id="rId1"/>
  <headerFooter alignWithMargins="0">
    <oddHeader>&amp;L&amp;12Allegato n. 5 al Piano prevenzione corruzione triennio 2020-2022&amp;"Arial,Grassetto"&amp;14
PESATURA PROCESSI AREA F - CAMERA DI COMMERCIO I.A.A. DI PORDENONE-UDINE - SEDE PN</oddHeader>
    <oddFooter>&amp;Rpag. &amp;P di &amp;N</oddFooter>
  </headerFooter>
  <rowBreaks count="4" manualBreakCount="4">
    <brk id="49" max="255" man="1"/>
    <brk id="98" max="255" man="1"/>
    <brk id="135" max="255" man="1"/>
    <brk id="172" max="255" man="1"/>
  </rowBreaks>
</worksheet>
</file>

<file path=xl/worksheets/sheet18.xml><?xml version="1.0" encoding="utf-8"?>
<worksheet xmlns="http://schemas.openxmlformats.org/spreadsheetml/2006/main" xmlns:r="http://schemas.openxmlformats.org/officeDocument/2006/relationships">
  <sheetPr>
    <tabColor indexed="63"/>
  </sheetPr>
  <dimension ref="A1:AI26"/>
  <sheetViews>
    <sheetView showRowColHeaders="0" view="pageBreakPreview" zoomScaleSheetLayoutView="10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E21" sqref="E21"/>
    </sheetView>
  </sheetViews>
  <sheetFormatPr defaultColWidth="10.8515625" defaultRowHeight="12.75" outlineLevelCol="1"/>
  <cols>
    <col min="1" max="1" width="3.421875" style="93" customWidth="1"/>
    <col min="2" max="2" width="64.7109375" style="94" customWidth="1"/>
    <col min="3" max="3" width="10.140625" style="95" customWidth="1"/>
    <col min="4" max="6" width="12.28125" style="95" customWidth="1" outlineLevel="1"/>
    <col min="7" max="7" width="8.28125" style="95" customWidth="1"/>
    <col min="8" max="8" width="13.28125" style="95" customWidth="1" outlineLevel="1"/>
    <col min="9" max="16" width="12.28125" style="95" customWidth="1" outlineLevel="1"/>
    <col min="17" max="17" width="14.7109375" style="95" customWidth="1" outlineLevel="1"/>
    <col min="18" max="19" width="12.28125" style="95" customWidth="1" outlineLevel="1"/>
    <col min="20" max="20" width="15.8515625" style="95" customWidth="1" outlineLevel="1"/>
    <col min="21" max="21" width="8.421875" style="95" customWidth="1"/>
    <col min="22" max="27" width="12.28125" style="95" customWidth="1" outlineLevel="1"/>
    <col min="28" max="28" width="15.28125" style="95" customWidth="1"/>
    <col min="29" max="34" width="12.28125" style="95" customWidth="1" outlineLevel="1"/>
    <col min="35" max="35" width="17.28125" style="95" customWidth="1"/>
    <col min="36" max="16384" width="10.8515625" style="95" customWidth="1"/>
  </cols>
  <sheetData>
    <row r="1" spans="1:35" s="100" customFormat="1" ht="45" customHeight="1">
      <c r="A1" s="96"/>
      <c r="B1" s="97"/>
      <c r="C1" s="98" t="s">
        <v>223</v>
      </c>
      <c r="D1" s="477" t="s">
        <v>325</v>
      </c>
      <c r="E1" s="477"/>
      <c r="F1" s="477"/>
      <c r="G1" s="99" t="s">
        <v>224</v>
      </c>
      <c r="H1" s="478" t="s">
        <v>334</v>
      </c>
      <c r="I1" s="478"/>
      <c r="J1" s="478"/>
      <c r="K1" s="478"/>
      <c r="L1" s="478"/>
      <c r="M1" s="478"/>
      <c r="N1" s="478"/>
      <c r="O1" s="478"/>
      <c r="P1" s="478"/>
      <c r="Q1" s="478"/>
      <c r="R1" s="478"/>
      <c r="S1" s="478"/>
      <c r="T1" s="478"/>
      <c r="U1" s="99" t="s">
        <v>225</v>
      </c>
      <c r="V1" s="479" t="s">
        <v>348</v>
      </c>
      <c r="W1" s="479"/>
      <c r="X1" s="479"/>
      <c r="Y1" s="479"/>
      <c r="Z1" s="479"/>
      <c r="AA1" s="479"/>
      <c r="AB1" s="99" t="s">
        <v>226</v>
      </c>
      <c r="AC1" s="479" t="s">
        <v>368</v>
      </c>
      <c r="AD1" s="479"/>
      <c r="AE1" s="479"/>
      <c r="AF1" s="479"/>
      <c r="AG1" s="479"/>
      <c r="AH1" s="479"/>
      <c r="AI1" s="99" t="s">
        <v>227</v>
      </c>
    </row>
    <row r="2" spans="1:35" s="100" customFormat="1" ht="129" customHeight="1">
      <c r="A2" s="101"/>
      <c r="B2" s="102"/>
      <c r="C2" s="103" t="s">
        <v>228</v>
      </c>
      <c r="D2" s="104" t="s">
        <v>229</v>
      </c>
      <c r="E2" s="104" t="s">
        <v>230</v>
      </c>
      <c r="F2" s="105" t="s">
        <v>231</v>
      </c>
      <c r="G2" s="106" t="s">
        <v>232</v>
      </c>
      <c r="H2" s="107" t="s">
        <v>335</v>
      </c>
      <c r="I2" s="104" t="s">
        <v>336</v>
      </c>
      <c r="J2" s="104" t="s">
        <v>337</v>
      </c>
      <c r="K2" s="104" t="s">
        <v>338</v>
      </c>
      <c r="L2" s="104" t="s">
        <v>339</v>
      </c>
      <c r="M2" s="104" t="s">
        <v>340</v>
      </c>
      <c r="N2" s="104" t="s">
        <v>341</v>
      </c>
      <c r="O2" s="104" t="s">
        <v>342</v>
      </c>
      <c r="P2" s="104" t="s">
        <v>343</v>
      </c>
      <c r="Q2" s="104" t="s">
        <v>344</v>
      </c>
      <c r="R2" s="104" t="s">
        <v>345</v>
      </c>
      <c r="S2" s="104" t="s">
        <v>346</v>
      </c>
      <c r="T2" s="104" t="s">
        <v>347</v>
      </c>
      <c r="U2" s="106" t="s">
        <v>233</v>
      </c>
      <c r="V2" s="104" t="s">
        <v>234</v>
      </c>
      <c r="W2" s="104" t="s">
        <v>235</v>
      </c>
      <c r="X2" s="104" t="s">
        <v>236</v>
      </c>
      <c r="Y2" s="104" t="s">
        <v>237</v>
      </c>
      <c r="Z2" s="104" t="s">
        <v>238</v>
      </c>
      <c r="AA2" s="104" t="s">
        <v>239</v>
      </c>
      <c r="AB2" s="106" t="s">
        <v>240</v>
      </c>
      <c r="AC2" s="104" t="s">
        <v>241</v>
      </c>
      <c r="AD2" s="104" t="s">
        <v>242</v>
      </c>
      <c r="AE2" s="104" t="s">
        <v>243</v>
      </c>
      <c r="AF2" s="104" t="s">
        <v>244</v>
      </c>
      <c r="AG2" s="104" t="s">
        <v>245</v>
      </c>
      <c r="AH2" s="104" t="s">
        <v>246</v>
      </c>
      <c r="AI2" s="106" t="s">
        <v>247</v>
      </c>
    </row>
    <row r="3" spans="1:35" s="100" customFormat="1" ht="37.5">
      <c r="A3" s="108"/>
      <c r="B3" s="109" t="s">
        <v>248</v>
      </c>
      <c r="C3" s="110"/>
      <c r="D3" s="111"/>
      <c r="E3" s="111"/>
      <c r="F3" s="112"/>
      <c r="G3" s="113"/>
      <c r="H3" s="114"/>
      <c r="I3" s="111"/>
      <c r="J3" s="111"/>
      <c r="K3" s="111"/>
      <c r="L3" s="111"/>
      <c r="M3" s="111"/>
      <c r="N3" s="111"/>
      <c r="O3" s="111"/>
      <c r="P3" s="111"/>
      <c r="Q3" s="111"/>
      <c r="R3" s="111"/>
      <c r="S3" s="111"/>
      <c r="T3" s="111"/>
      <c r="U3" s="113"/>
      <c r="V3" s="111"/>
      <c r="W3" s="111"/>
      <c r="X3" s="111"/>
      <c r="Y3" s="111"/>
      <c r="Z3" s="111"/>
      <c r="AA3" s="111"/>
      <c r="AB3" s="113"/>
      <c r="AC3" s="111"/>
      <c r="AD3" s="111"/>
      <c r="AE3" s="111"/>
      <c r="AF3" s="111"/>
      <c r="AG3" s="111"/>
      <c r="AH3" s="111"/>
      <c r="AI3" s="113"/>
    </row>
    <row r="4" spans="1:35" s="100" customFormat="1" ht="15.75">
      <c r="A4" s="115" t="s">
        <v>249</v>
      </c>
      <c r="B4" s="116" t="s">
        <v>250</v>
      </c>
      <c r="C4" s="117"/>
      <c r="D4" s="118" t="s">
        <v>251</v>
      </c>
      <c r="E4" s="118" t="s">
        <v>251</v>
      </c>
      <c r="F4" s="119" t="s">
        <v>251</v>
      </c>
      <c r="G4" s="120"/>
      <c r="H4" s="121"/>
      <c r="I4" s="122"/>
      <c r="J4" s="122"/>
      <c r="K4" s="122"/>
      <c r="L4" s="122"/>
      <c r="M4" s="122"/>
      <c r="N4" s="122"/>
      <c r="O4" s="122"/>
      <c r="P4" s="122"/>
      <c r="Q4" s="122"/>
      <c r="R4" s="122"/>
      <c r="S4" s="122"/>
      <c r="T4" s="122"/>
      <c r="U4" s="120"/>
      <c r="V4" s="122"/>
      <c r="W4" s="122"/>
      <c r="X4" s="122"/>
      <c r="Y4" s="122"/>
      <c r="Z4" s="122"/>
      <c r="AA4" s="122"/>
      <c r="AB4" s="120"/>
      <c r="AC4" s="122"/>
      <c r="AD4" s="122"/>
      <c r="AE4" s="122"/>
      <c r="AF4" s="122"/>
      <c r="AG4" s="122"/>
      <c r="AH4" s="122"/>
      <c r="AI4" s="120"/>
    </row>
    <row r="5" spans="1:35" s="100" customFormat="1" ht="15.75">
      <c r="A5" s="115" t="s">
        <v>252</v>
      </c>
      <c r="B5" s="116" t="s">
        <v>253</v>
      </c>
      <c r="C5" s="123"/>
      <c r="D5" s="124"/>
      <c r="E5" s="124"/>
      <c r="F5" s="125"/>
      <c r="G5" s="126"/>
      <c r="H5" s="121"/>
      <c r="I5" s="122"/>
      <c r="J5" s="122"/>
      <c r="K5" s="122"/>
      <c r="L5" s="122"/>
      <c r="M5" s="122"/>
      <c r="N5" s="122"/>
      <c r="O5" s="122"/>
      <c r="P5" s="122"/>
      <c r="Q5" s="122"/>
      <c r="R5" s="122"/>
      <c r="S5" s="122"/>
      <c r="T5" s="122"/>
      <c r="U5" s="126"/>
      <c r="V5" s="122"/>
      <c r="W5" s="122"/>
      <c r="X5" s="122"/>
      <c r="Y5" s="122"/>
      <c r="Z5" s="122"/>
      <c r="AA5" s="122"/>
      <c r="AB5" s="126"/>
      <c r="AC5" s="122"/>
      <c r="AD5" s="122"/>
      <c r="AE5" s="122"/>
      <c r="AF5" s="122"/>
      <c r="AG5" s="122"/>
      <c r="AH5" s="122"/>
      <c r="AI5" s="126"/>
    </row>
    <row r="6" spans="1:35" s="100" customFormat="1" ht="15.75">
      <c r="A6" s="115" t="s">
        <v>254</v>
      </c>
      <c r="B6" s="116" t="s">
        <v>255</v>
      </c>
      <c r="C6" s="123"/>
      <c r="D6" s="124"/>
      <c r="E6" s="124"/>
      <c r="F6" s="125"/>
      <c r="G6" s="126"/>
      <c r="H6" s="121"/>
      <c r="I6" s="122"/>
      <c r="J6" s="122"/>
      <c r="K6" s="122"/>
      <c r="L6" s="122"/>
      <c r="M6" s="122"/>
      <c r="N6" s="122"/>
      <c r="O6" s="122"/>
      <c r="P6" s="122"/>
      <c r="Q6" s="122"/>
      <c r="R6" s="122"/>
      <c r="S6" s="122"/>
      <c r="T6" s="122"/>
      <c r="U6" s="126"/>
      <c r="V6" s="122"/>
      <c r="W6" s="122"/>
      <c r="X6" s="122"/>
      <c r="Y6" s="122"/>
      <c r="Z6" s="122"/>
      <c r="AA6" s="122"/>
      <c r="AB6" s="126"/>
      <c r="AC6" s="122"/>
      <c r="AD6" s="122"/>
      <c r="AE6" s="122"/>
      <c r="AF6" s="122"/>
      <c r="AG6" s="122"/>
      <c r="AH6" s="122"/>
      <c r="AI6" s="126"/>
    </row>
    <row r="7" spans="1:35" s="100" customFormat="1" ht="15.75">
      <c r="A7" s="115" t="s">
        <v>256</v>
      </c>
      <c r="B7" s="116" t="s">
        <v>257</v>
      </c>
      <c r="C7" s="123"/>
      <c r="D7" s="118" t="s">
        <v>251</v>
      </c>
      <c r="E7" s="124"/>
      <c r="F7" s="125"/>
      <c r="G7" s="126"/>
      <c r="H7" s="121"/>
      <c r="I7" s="122"/>
      <c r="J7" s="122"/>
      <c r="K7" s="122"/>
      <c r="L7" s="122"/>
      <c r="M7" s="122"/>
      <c r="N7" s="122"/>
      <c r="O7" s="122"/>
      <c r="P7" s="122"/>
      <c r="Q7" s="122"/>
      <c r="R7" s="122"/>
      <c r="S7" s="122"/>
      <c r="T7" s="122"/>
      <c r="U7" s="126"/>
      <c r="V7" s="122"/>
      <c r="W7" s="122"/>
      <c r="X7" s="122"/>
      <c r="Y7" s="122"/>
      <c r="Z7" s="122"/>
      <c r="AA7" s="122"/>
      <c r="AB7" s="126"/>
      <c r="AC7" s="122"/>
      <c r="AD7" s="122"/>
      <c r="AE7" s="122"/>
      <c r="AF7" s="122"/>
      <c r="AG7" s="122"/>
      <c r="AH7" s="122"/>
      <c r="AI7" s="126"/>
    </row>
    <row r="8" spans="1:35" s="100" customFormat="1" ht="25.5">
      <c r="A8" s="115" t="s">
        <v>258</v>
      </c>
      <c r="B8" s="116" t="s">
        <v>259</v>
      </c>
      <c r="C8" s="123"/>
      <c r="D8" s="118" t="s">
        <v>251</v>
      </c>
      <c r="E8" s="118" t="s">
        <v>251</v>
      </c>
      <c r="F8" s="125"/>
      <c r="G8" s="126"/>
      <c r="H8" s="121"/>
      <c r="I8" s="122"/>
      <c r="J8" s="122"/>
      <c r="K8" s="122"/>
      <c r="L8" s="122"/>
      <c r="M8" s="122"/>
      <c r="N8" s="122"/>
      <c r="O8" s="122"/>
      <c r="P8" s="122"/>
      <c r="Q8" s="122"/>
      <c r="R8" s="122"/>
      <c r="S8" s="122"/>
      <c r="T8" s="122"/>
      <c r="U8" s="126"/>
      <c r="V8" s="122"/>
      <c r="W8" s="122"/>
      <c r="X8" s="122"/>
      <c r="Y8" s="122"/>
      <c r="Z8" s="122"/>
      <c r="AA8" s="122"/>
      <c r="AB8" s="126"/>
      <c r="AC8" s="122"/>
      <c r="AD8" s="122"/>
      <c r="AE8" s="122"/>
      <c r="AF8" s="122"/>
      <c r="AG8" s="122"/>
      <c r="AH8" s="122"/>
      <c r="AI8" s="126"/>
    </row>
    <row r="9" spans="1:35" s="100" customFormat="1" ht="37.5">
      <c r="A9" s="108"/>
      <c r="B9" s="109" t="s">
        <v>260</v>
      </c>
      <c r="C9" s="110"/>
      <c r="D9" s="127"/>
      <c r="E9" s="127"/>
      <c r="F9" s="128"/>
      <c r="G9" s="113"/>
      <c r="H9" s="114"/>
      <c r="I9" s="111"/>
      <c r="J9" s="111"/>
      <c r="K9" s="111"/>
      <c r="L9" s="111"/>
      <c r="M9" s="111"/>
      <c r="N9" s="111"/>
      <c r="O9" s="111"/>
      <c r="P9" s="111"/>
      <c r="Q9" s="111"/>
      <c r="R9" s="111"/>
      <c r="S9" s="111"/>
      <c r="T9" s="111"/>
      <c r="U9" s="113"/>
      <c r="V9" s="111"/>
      <c r="W9" s="111"/>
      <c r="X9" s="111"/>
      <c r="Y9" s="111"/>
      <c r="Z9" s="111"/>
      <c r="AA9" s="111"/>
      <c r="AB9" s="113"/>
      <c r="AC9" s="111"/>
      <c r="AD9" s="111"/>
      <c r="AE9" s="111"/>
      <c r="AF9" s="111"/>
      <c r="AG9" s="111"/>
      <c r="AH9" s="111"/>
      <c r="AI9" s="113"/>
    </row>
    <row r="10" spans="1:35" s="100" customFormat="1" ht="15.75">
      <c r="A10" s="115" t="s">
        <v>261</v>
      </c>
      <c r="B10" s="116" t="s">
        <v>262</v>
      </c>
      <c r="C10" s="123"/>
      <c r="D10" s="124"/>
      <c r="E10" s="124"/>
      <c r="F10" s="125"/>
      <c r="G10" s="126"/>
      <c r="H10" s="121"/>
      <c r="I10" s="122"/>
      <c r="J10" s="122"/>
      <c r="K10" s="122"/>
      <c r="L10" s="122"/>
      <c r="M10" s="122"/>
      <c r="N10" s="122"/>
      <c r="O10" s="122"/>
      <c r="P10" s="122"/>
      <c r="Q10" s="122"/>
      <c r="R10" s="122"/>
      <c r="S10" s="122"/>
      <c r="T10" s="122"/>
      <c r="U10" s="126"/>
      <c r="V10" s="122"/>
      <c r="W10" s="122"/>
      <c r="X10" s="122"/>
      <c r="Y10" s="122"/>
      <c r="Z10" s="122"/>
      <c r="AA10" s="122"/>
      <c r="AB10" s="126"/>
      <c r="AC10" s="122"/>
      <c r="AD10" s="122"/>
      <c r="AE10" s="122"/>
      <c r="AF10" s="122"/>
      <c r="AG10" s="122"/>
      <c r="AH10" s="122"/>
      <c r="AI10" s="126"/>
    </row>
    <row r="11" spans="1:35" s="100" customFormat="1" ht="15.75">
      <c r="A11" s="115" t="s">
        <v>263</v>
      </c>
      <c r="B11" s="116" t="s">
        <v>264</v>
      </c>
      <c r="C11" s="123"/>
      <c r="D11" s="124"/>
      <c r="E11" s="124"/>
      <c r="F11" s="125"/>
      <c r="G11" s="126"/>
      <c r="H11" s="121"/>
      <c r="I11" s="122"/>
      <c r="J11" s="122"/>
      <c r="K11" s="122"/>
      <c r="L11" s="122"/>
      <c r="M11" s="122"/>
      <c r="N11" s="122"/>
      <c r="O11" s="122"/>
      <c r="P11" s="122"/>
      <c r="Q11" s="122"/>
      <c r="R11" s="122"/>
      <c r="S11" s="122"/>
      <c r="T11" s="122"/>
      <c r="U11" s="126"/>
      <c r="V11" s="122"/>
      <c r="W11" s="122"/>
      <c r="X11" s="122"/>
      <c r="Y11" s="122"/>
      <c r="Z11" s="122"/>
      <c r="AA11" s="122"/>
      <c r="AB11" s="126"/>
      <c r="AC11" s="122"/>
      <c r="AD11" s="122"/>
      <c r="AE11" s="122"/>
      <c r="AF11" s="122"/>
      <c r="AG11" s="122"/>
      <c r="AH11" s="122"/>
      <c r="AI11" s="126"/>
    </row>
    <row r="12" spans="1:35" s="100" customFormat="1" ht="25.5">
      <c r="A12" s="115" t="s">
        <v>265</v>
      </c>
      <c r="B12" s="116" t="s">
        <v>266</v>
      </c>
      <c r="C12" s="123"/>
      <c r="D12" s="124"/>
      <c r="E12" s="124"/>
      <c r="F12" s="125"/>
      <c r="G12" s="126"/>
      <c r="H12" s="121"/>
      <c r="I12" s="122"/>
      <c r="J12" s="122"/>
      <c r="K12" s="122"/>
      <c r="L12" s="122"/>
      <c r="M12" s="122"/>
      <c r="N12" s="122"/>
      <c r="O12" s="122"/>
      <c r="P12" s="122"/>
      <c r="Q12" s="122"/>
      <c r="R12" s="122"/>
      <c r="S12" s="122"/>
      <c r="T12" s="122"/>
      <c r="U12" s="126"/>
      <c r="V12" s="122"/>
      <c r="W12" s="122"/>
      <c r="X12" s="122"/>
      <c r="Y12" s="122"/>
      <c r="Z12" s="122"/>
      <c r="AA12" s="122"/>
      <c r="AB12" s="126"/>
      <c r="AC12" s="122"/>
      <c r="AD12" s="122"/>
      <c r="AE12" s="122"/>
      <c r="AF12" s="122"/>
      <c r="AG12" s="122"/>
      <c r="AH12" s="122"/>
      <c r="AI12" s="126"/>
    </row>
    <row r="13" spans="1:35" s="100" customFormat="1" ht="15.75">
      <c r="A13" s="115" t="s">
        <v>267</v>
      </c>
      <c r="B13" s="116" t="s">
        <v>268</v>
      </c>
      <c r="C13" s="123"/>
      <c r="D13" s="124"/>
      <c r="E13" s="124"/>
      <c r="F13" s="125"/>
      <c r="G13" s="126"/>
      <c r="H13" s="121"/>
      <c r="I13" s="122"/>
      <c r="J13" s="122"/>
      <c r="K13" s="122"/>
      <c r="L13" s="122"/>
      <c r="M13" s="122"/>
      <c r="N13" s="122"/>
      <c r="O13" s="122"/>
      <c r="P13" s="122"/>
      <c r="Q13" s="122"/>
      <c r="R13" s="122"/>
      <c r="S13" s="122"/>
      <c r="T13" s="122"/>
      <c r="U13" s="126"/>
      <c r="V13" s="122"/>
      <c r="W13" s="122"/>
      <c r="X13" s="122"/>
      <c r="Y13" s="122"/>
      <c r="Z13" s="122"/>
      <c r="AA13" s="122"/>
      <c r="AB13" s="126"/>
      <c r="AC13" s="122"/>
      <c r="AD13" s="122"/>
      <c r="AE13" s="122"/>
      <c r="AF13" s="122"/>
      <c r="AG13" s="122"/>
      <c r="AH13" s="122"/>
      <c r="AI13" s="126"/>
    </row>
    <row r="14" spans="1:35" s="100" customFormat="1" ht="15.75">
      <c r="A14" s="115" t="s">
        <v>269</v>
      </c>
      <c r="B14" s="116" t="s">
        <v>270</v>
      </c>
      <c r="C14" s="123"/>
      <c r="D14" s="124"/>
      <c r="E14" s="124"/>
      <c r="F14" s="125"/>
      <c r="G14" s="126"/>
      <c r="H14" s="121"/>
      <c r="I14" s="122"/>
      <c r="J14" s="122"/>
      <c r="K14" s="122"/>
      <c r="L14" s="122"/>
      <c r="M14" s="122"/>
      <c r="N14" s="122"/>
      <c r="O14" s="122"/>
      <c r="P14" s="122"/>
      <c r="Q14" s="122"/>
      <c r="R14" s="122"/>
      <c r="S14" s="122"/>
      <c r="T14" s="122"/>
      <c r="U14" s="126"/>
      <c r="V14" s="122"/>
      <c r="W14" s="122"/>
      <c r="X14" s="122"/>
      <c r="Y14" s="122"/>
      <c r="Z14" s="122"/>
      <c r="AA14" s="122"/>
      <c r="AB14" s="126"/>
      <c r="AC14" s="122"/>
      <c r="AD14" s="122"/>
      <c r="AE14" s="122"/>
      <c r="AF14" s="122"/>
      <c r="AG14" s="122"/>
      <c r="AH14" s="122"/>
      <c r="AI14" s="126"/>
    </row>
    <row r="15" spans="1:35" s="100" customFormat="1" ht="15.75">
      <c r="A15" s="115" t="s">
        <v>271</v>
      </c>
      <c r="B15" s="116" t="s">
        <v>272</v>
      </c>
      <c r="C15" s="123"/>
      <c r="D15" s="124"/>
      <c r="E15" s="124"/>
      <c r="F15" s="125"/>
      <c r="G15" s="126"/>
      <c r="H15" s="121"/>
      <c r="I15" s="122"/>
      <c r="J15" s="122"/>
      <c r="K15" s="122"/>
      <c r="L15" s="122"/>
      <c r="M15" s="122"/>
      <c r="N15" s="122"/>
      <c r="O15" s="122"/>
      <c r="P15" s="122"/>
      <c r="Q15" s="122"/>
      <c r="R15" s="122"/>
      <c r="S15" s="122"/>
      <c r="T15" s="122"/>
      <c r="U15" s="126"/>
      <c r="V15" s="122"/>
      <c r="W15" s="122"/>
      <c r="X15" s="122"/>
      <c r="Y15" s="122"/>
      <c r="Z15" s="122"/>
      <c r="AA15" s="122"/>
      <c r="AB15" s="126"/>
      <c r="AC15" s="122"/>
      <c r="AD15" s="122"/>
      <c r="AE15" s="122"/>
      <c r="AF15" s="122"/>
      <c r="AG15" s="122"/>
      <c r="AH15" s="122"/>
      <c r="AI15" s="126"/>
    </row>
    <row r="16" spans="1:35" s="100" customFormat="1" ht="15.75">
      <c r="A16" s="115" t="s">
        <v>273</v>
      </c>
      <c r="B16" s="116" t="s">
        <v>274</v>
      </c>
      <c r="C16" s="123"/>
      <c r="D16" s="124"/>
      <c r="E16" s="124"/>
      <c r="F16" s="125"/>
      <c r="G16" s="126"/>
      <c r="H16" s="121"/>
      <c r="I16" s="122"/>
      <c r="J16" s="122"/>
      <c r="K16" s="122"/>
      <c r="L16" s="122"/>
      <c r="M16" s="122"/>
      <c r="N16" s="122"/>
      <c r="O16" s="122"/>
      <c r="P16" s="122"/>
      <c r="Q16" s="122"/>
      <c r="R16" s="122"/>
      <c r="S16" s="122"/>
      <c r="T16" s="122"/>
      <c r="U16" s="126"/>
      <c r="V16" s="122"/>
      <c r="W16" s="122"/>
      <c r="X16" s="122"/>
      <c r="Y16" s="122"/>
      <c r="Z16" s="122"/>
      <c r="AA16" s="122"/>
      <c r="AB16" s="126"/>
      <c r="AC16" s="122"/>
      <c r="AD16" s="122"/>
      <c r="AE16" s="122"/>
      <c r="AF16" s="122"/>
      <c r="AG16" s="122"/>
      <c r="AH16" s="122"/>
      <c r="AI16" s="126"/>
    </row>
    <row r="17" spans="1:35" s="100" customFormat="1" ht="15.75">
      <c r="A17" s="115" t="s">
        <v>275</v>
      </c>
      <c r="B17" s="116" t="s">
        <v>276</v>
      </c>
      <c r="C17" s="123"/>
      <c r="D17" s="124"/>
      <c r="E17" s="124"/>
      <c r="F17" s="125"/>
      <c r="G17" s="126"/>
      <c r="H17" s="121"/>
      <c r="I17" s="122"/>
      <c r="J17" s="122"/>
      <c r="K17" s="122"/>
      <c r="L17" s="122"/>
      <c r="M17" s="122"/>
      <c r="N17" s="122"/>
      <c r="O17" s="122"/>
      <c r="P17" s="122"/>
      <c r="Q17" s="122"/>
      <c r="R17" s="122"/>
      <c r="S17" s="122"/>
      <c r="T17" s="122"/>
      <c r="U17" s="126"/>
      <c r="V17" s="122"/>
      <c r="W17" s="122"/>
      <c r="X17" s="122"/>
      <c r="Y17" s="122"/>
      <c r="Z17" s="122"/>
      <c r="AA17" s="122"/>
      <c r="AB17" s="126"/>
      <c r="AC17" s="122"/>
      <c r="AD17" s="122"/>
      <c r="AE17" s="122"/>
      <c r="AF17" s="122"/>
      <c r="AG17" s="122"/>
      <c r="AH17" s="122"/>
      <c r="AI17" s="126"/>
    </row>
    <row r="18" spans="1:35" s="100" customFormat="1" ht="15.75">
      <c r="A18" s="115" t="s">
        <v>277</v>
      </c>
      <c r="B18" s="116" t="s">
        <v>278</v>
      </c>
      <c r="C18" s="123"/>
      <c r="D18" s="124"/>
      <c r="E18" s="124"/>
      <c r="F18" s="125"/>
      <c r="G18" s="126"/>
      <c r="H18" s="121"/>
      <c r="I18" s="122"/>
      <c r="J18" s="122"/>
      <c r="K18" s="122"/>
      <c r="L18" s="122"/>
      <c r="M18" s="122"/>
      <c r="N18" s="122"/>
      <c r="O18" s="122"/>
      <c r="P18" s="122"/>
      <c r="Q18" s="122"/>
      <c r="R18" s="122"/>
      <c r="S18" s="122"/>
      <c r="T18" s="122"/>
      <c r="U18" s="126"/>
      <c r="V18" s="122"/>
      <c r="W18" s="122"/>
      <c r="X18" s="122"/>
      <c r="Y18" s="122"/>
      <c r="Z18" s="122"/>
      <c r="AA18" s="122"/>
      <c r="AB18" s="126"/>
      <c r="AC18" s="122"/>
      <c r="AD18" s="122"/>
      <c r="AE18" s="122"/>
      <c r="AF18" s="122"/>
      <c r="AG18" s="122"/>
      <c r="AH18" s="122"/>
      <c r="AI18" s="126"/>
    </row>
    <row r="19" spans="1:35" s="100" customFormat="1" ht="56.25">
      <c r="A19" s="108"/>
      <c r="B19" s="109" t="s">
        <v>279</v>
      </c>
      <c r="C19" s="110"/>
      <c r="D19" s="127"/>
      <c r="E19" s="127"/>
      <c r="F19" s="128"/>
      <c r="G19" s="113"/>
      <c r="H19" s="114"/>
      <c r="I19" s="111"/>
      <c r="J19" s="111"/>
      <c r="K19" s="111"/>
      <c r="L19" s="111"/>
      <c r="M19" s="111"/>
      <c r="N19" s="111"/>
      <c r="O19" s="111"/>
      <c r="P19" s="111"/>
      <c r="Q19" s="111"/>
      <c r="R19" s="111"/>
      <c r="S19" s="111"/>
      <c r="T19" s="111"/>
      <c r="U19" s="113"/>
      <c r="V19" s="111"/>
      <c r="W19" s="111"/>
      <c r="X19" s="111"/>
      <c r="Y19" s="111"/>
      <c r="Z19" s="111"/>
      <c r="AA19" s="111"/>
      <c r="AB19" s="113"/>
      <c r="AC19" s="111"/>
      <c r="AD19" s="111"/>
      <c r="AE19" s="111"/>
      <c r="AF19" s="111"/>
      <c r="AG19" s="111"/>
      <c r="AH19" s="111"/>
      <c r="AI19" s="113"/>
    </row>
    <row r="20" spans="1:35" s="100" customFormat="1" ht="15.75">
      <c r="A20" s="115" t="s">
        <v>280</v>
      </c>
      <c r="B20" s="116" t="s">
        <v>281</v>
      </c>
      <c r="C20" s="129"/>
      <c r="D20" s="118" t="s">
        <v>251</v>
      </c>
      <c r="E20" s="118" t="s">
        <v>251</v>
      </c>
      <c r="F20" s="119" t="s">
        <v>251</v>
      </c>
      <c r="G20" s="130"/>
      <c r="H20" s="121"/>
      <c r="I20" s="122"/>
      <c r="J20" s="122"/>
      <c r="K20" s="122"/>
      <c r="L20" s="122"/>
      <c r="M20" s="122"/>
      <c r="N20" s="122"/>
      <c r="O20" s="122"/>
      <c r="P20" s="122"/>
      <c r="Q20" s="122"/>
      <c r="R20" s="122"/>
      <c r="S20" s="122"/>
      <c r="T20" s="122"/>
      <c r="U20" s="130"/>
      <c r="V20" s="122"/>
      <c r="W20" s="122"/>
      <c r="X20" s="122"/>
      <c r="Y20" s="122"/>
      <c r="Z20" s="122"/>
      <c r="AA20" s="122"/>
      <c r="AB20" s="130"/>
      <c r="AC20" s="122"/>
      <c r="AD20" s="122"/>
      <c r="AE20" s="122"/>
      <c r="AF20" s="122"/>
      <c r="AG20" s="122"/>
      <c r="AH20" s="122"/>
      <c r="AI20" s="130"/>
    </row>
    <row r="21" spans="1:35" s="100" customFormat="1" ht="15.75">
      <c r="A21" s="115" t="s">
        <v>282</v>
      </c>
      <c r="B21" s="116" t="s">
        <v>283</v>
      </c>
      <c r="C21" s="123"/>
      <c r="D21" s="124"/>
      <c r="E21" s="124"/>
      <c r="F21" s="125"/>
      <c r="G21" s="126"/>
      <c r="H21" s="131" t="s">
        <v>284</v>
      </c>
      <c r="I21" s="122"/>
      <c r="J21" s="122"/>
      <c r="K21" s="122"/>
      <c r="L21" s="122"/>
      <c r="M21" s="122"/>
      <c r="N21" s="122"/>
      <c r="O21" s="122"/>
      <c r="P21" s="122"/>
      <c r="Q21" s="122"/>
      <c r="R21" s="122"/>
      <c r="S21" s="122"/>
      <c r="T21" s="122"/>
      <c r="U21" s="126"/>
      <c r="V21" s="122"/>
      <c r="W21" s="122"/>
      <c r="X21" s="122"/>
      <c r="Y21" s="122"/>
      <c r="Z21" s="122"/>
      <c r="AA21" s="122"/>
      <c r="AB21" s="126"/>
      <c r="AC21" s="122"/>
      <c r="AD21" s="122"/>
      <c r="AE21" s="122"/>
      <c r="AF21" s="122"/>
      <c r="AG21" s="122"/>
      <c r="AH21" s="122"/>
      <c r="AI21" s="126"/>
    </row>
    <row r="22" spans="1:35" s="100" customFormat="1" ht="15.75">
      <c r="A22" s="115" t="s">
        <v>285</v>
      </c>
      <c r="B22" s="116" t="s">
        <v>286</v>
      </c>
      <c r="C22" s="123"/>
      <c r="D22" s="124"/>
      <c r="E22" s="124"/>
      <c r="F22" s="124"/>
      <c r="G22" s="126"/>
      <c r="H22" s="121"/>
      <c r="I22" s="122"/>
      <c r="J22" s="122"/>
      <c r="K22" s="122"/>
      <c r="L22" s="122"/>
      <c r="M22" s="122"/>
      <c r="N22" s="122"/>
      <c r="O22" s="122"/>
      <c r="P22" s="122"/>
      <c r="Q22" s="122"/>
      <c r="R22" s="122"/>
      <c r="S22" s="122"/>
      <c r="T22" s="122"/>
      <c r="U22" s="126"/>
      <c r="V22" s="122"/>
      <c r="W22" s="122"/>
      <c r="X22" s="122"/>
      <c r="Y22" s="122"/>
      <c r="Z22" s="122"/>
      <c r="AA22" s="122"/>
      <c r="AB22" s="126"/>
      <c r="AC22" s="122"/>
      <c r="AD22" s="122"/>
      <c r="AE22" s="122"/>
      <c r="AF22" s="122"/>
      <c r="AG22" s="122"/>
      <c r="AH22" s="122"/>
      <c r="AI22" s="126"/>
    </row>
    <row r="23" spans="1:35" s="100" customFormat="1" ht="15.75">
      <c r="A23" s="115" t="s">
        <v>287</v>
      </c>
      <c r="B23" s="116" t="s">
        <v>288</v>
      </c>
      <c r="C23" s="123"/>
      <c r="D23" s="118" t="s">
        <v>251</v>
      </c>
      <c r="E23" s="118" t="s">
        <v>251</v>
      </c>
      <c r="F23" s="119" t="s">
        <v>251</v>
      </c>
      <c r="G23" s="126"/>
      <c r="H23" s="131" t="s">
        <v>284</v>
      </c>
      <c r="I23" s="122"/>
      <c r="J23" s="122"/>
      <c r="K23" s="122"/>
      <c r="L23" s="122"/>
      <c r="M23" s="122"/>
      <c r="N23" s="122"/>
      <c r="O23" s="122"/>
      <c r="P23" s="122"/>
      <c r="Q23" s="122"/>
      <c r="R23" s="122"/>
      <c r="S23" s="122"/>
      <c r="T23" s="122"/>
      <c r="U23" s="126"/>
      <c r="V23" s="122"/>
      <c r="W23" s="122"/>
      <c r="X23" s="122"/>
      <c r="Y23" s="122"/>
      <c r="Z23" s="122"/>
      <c r="AA23" s="122"/>
      <c r="AB23" s="126"/>
      <c r="AC23" s="122"/>
      <c r="AD23" s="122"/>
      <c r="AE23" s="122"/>
      <c r="AF23" s="122"/>
      <c r="AG23" s="122"/>
      <c r="AH23" s="122"/>
      <c r="AI23" s="126"/>
    </row>
    <row r="24" spans="1:35" s="100" customFormat="1" ht="15.75">
      <c r="A24" s="115" t="s">
        <v>289</v>
      </c>
      <c r="B24" s="116" t="s">
        <v>290</v>
      </c>
      <c r="C24" s="123"/>
      <c r="D24" s="124"/>
      <c r="E24" s="124"/>
      <c r="F24" s="125"/>
      <c r="G24" s="126"/>
      <c r="H24" s="121"/>
      <c r="I24" s="122"/>
      <c r="J24" s="122"/>
      <c r="K24" s="122"/>
      <c r="L24" s="122"/>
      <c r="M24" s="122"/>
      <c r="N24" s="122"/>
      <c r="O24" s="122"/>
      <c r="P24" s="122"/>
      <c r="Q24" s="122"/>
      <c r="R24" s="122"/>
      <c r="S24" s="122"/>
      <c r="T24" s="122"/>
      <c r="U24" s="126"/>
      <c r="V24" s="122"/>
      <c r="W24" s="122"/>
      <c r="X24" s="122"/>
      <c r="Y24" s="122"/>
      <c r="Z24" s="122"/>
      <c r="AA24" s="122"/>
      <c r="AB24" s="126"/>
      <c r="AC24" s="122"/>
      <c r="AD24" s="122"/>
      <c r="AE24" s="122"/>
      <c r="AF24" s="122"/>
      <c r="AG24" s="122"/>
      <c r="AH24" s="122"/>
      <c r="AI24" s="126"/>
    </row>
    <row r="25" spans="1:35" s="100" customFormat="1" ht="15.75">
      <c r="A25" s="115" t="s">
        <v>291</v>
      </c>
      <c r="B25" s="116" t="s">
        <v>292</v>
      </c>
      <c r="C25" s="123"/>
      <c r="D25" s="124"/>
      <c r="E25" s="124"/>
      <c r="F25" s="125"/>
      <c r="G25" s="126"/>
      <c r="H25" s="121"/>
      <c r="I25" s="122"/>
      <c r="J25" s="122"/>
      <c r="K25" s="122"/>
      <c r="L25" s="122"/>
      <c r="M25" s="122"/>
      <c r="N25" s="122"/>
      <c r="O25" s="122"/>
      <c r="P25" s="122"/>
      <c r="Q25" s="122"/>
      <c r="R25" s="122"/>
      <c r="S25" s="122"/>
      <c r="T25" s="122"/>
      <c r="U25" s="126"/>
      <c r="V25" s="122"/>
      <c r="W25" s="122"/>
      <c r="X25" s="122"/>
      <c r="Y25" s="122"/>
      <c r="Z25" s="122"/>
      <c r="AA25" s="122"/>
      <c r="AB25" s="126"/>
      <c r="AC25" s="122"/>
      <c r="AD25" s="122"/>
      <c r="AE25" s="122"/>
      <c r="AF25" s="122"/>
      <c r="AG25" s="122"/>
      <c r="AH25" s="122"/>
      <c r="AI25" s="126"/>
    </row>
    <row r="26" spans="1:35" s="100" customFormat="1" ht="15.75">
      <c r="A26" s="132"/>
      <c r="B26" s="133"/>
      <c r="C26" s="134"/>
      <c r="D26" s="111"/>
      <c r="E26" s="111"/>
      <c r="F26" s="112"/>
      <c r="G26" s="113"/>
      <c r="H26" s="114"/>
      <c r="I26" s="111"/>
      <c r="J26" s="111"/>
      <c r="K26" s="111"/>
      <c r="L26" s="111"/>
      <c r="M26" s="111"/>
      <c r="N26" s="111"/>
      <c r="O26" s="111"/>
      <c r="P26" s="111"/>
      <c r="Q26" s="111"/>
      <c r="R26" s="111"/>
      <c r="S26" s="111"/>
      <c r="T26" s="111"/>
      <c r="U26" s="113"/>
      <c r="V26" s="111"/>
      <c r="W26" s="111"/>
      <c r="X26" s="111"/>
      <c r="Y26" s="111"/>
      <c r="Z26" s="111"/>
      <c r="AA26" s="111"/>
      <c r="AB26" s="113"/>
      <c r="AC26" s="111"/>
      <c r="AD26" s="111"/>
      <c r="AE26" s="111"/>
      <c r="AF26" s="111"/>
      <c r="AG26" s="111"/>
      <c r="AH26" s="111"/>
      <c r="AI26" s="113"/>
    </row>
  </sheetData>
  <sheetProtection selectLockedCells="1" selectUnlockedCells="1"/>
  <mergeCells count="4">
    <mergeCell ref="D1:F1"/>
    <mergeCell ref="H1:T1"/>
    <mergeCell ref="V1:AA1"/>
    <mergeCell ref="AC1:AH1"/>
  </mergeCells>
  <printOptions/>
  <pageMargins left="0.75" right="0.75" top="1" bottom="1" header="0.5118055555555555" footer="0.511805555555555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indexed="63"/>
  </sheetPr>
  <dimension ref="A1:AI28"/>
  <sheetViews>
    <sheetView showRowColHeaders="0" view="pageBreakPreview" zoomScaleSheetLayoutView="100" zoomScalePageLayoutView="0" workbookViewId="0" topLeftCell="A1">
      <pane xSplit="3" ySplit="2" topLeftCell="D5" activePane="bottomRight" state="frozen"/>
      <selection pane="topLeft" activeCell="A1" sqref="A1"/>
      <selection pane="topRight" activeCell="D1" sqref="D1"/>
      <selection pane="bottomLeft" activeCell="A5" sqref="A5"/>
      <selection pane="bottomRight" activeCell="B9" sqref="B9"/>
    </sheetView>
  </sheetViews>
  <sheetFormatPr defaultColWidth="10.8515625" defaultRowHeight="12.75" outlineLevelCol="1"/>
  <cols>
    <col min="1" max="1" width="3.421875" style="93" customWidth="1"/>
    <col min="2" max="2" width="62.28125" style="94" customWidth="1"/>
    <col min="3" max="3" width="10.140625" style="95" customWidth="1"/>
    <col min="4" max="6" width="12.28125" style="95" customWidth="1" outlineLevel="1"/>
    <col min="7" max="7" width="8.28125" style="95" customWidth="1"/>
    <col min="8" max="20" width="0" style="95" hidden="1" customWidth="1" outlineLevel="1"/>
    <col min="21" max="21" width="8.421875" style="95" customWidth="1"/>
    <col min="22" max="27" width="0" style="95" hidden="1" customWidth="1" outlineLevel="1"/>
    <col min="28" max="28" width="15.28125" style="95" customWidth="1"/>
    <col min="29" max="34" width="0" style="95" hidden="1" customWidth="1" outlineLevel="1"/>
    <col min="35" max="35" width="17.28125" style="95" customWidth="1"/>
    <col min="36" max="16384" width="10.8515625" style="95" customWidth="1"/>
  </cols>
  <sheetData>
    <row r="1" spans="1:35" s="100" customFormat="1" ht="45" customHeight="1">
      <c r="A1" s="96"/>
      <c r="B1" s="97"/>
      <c r="C1" s="98" t="s">
        <v>293</v>
      </c>
      <c r="D1" s="477" t="s">
        <v>325</v>
      </c>
      <c r="E1" s="477"/>
      <c r="F1" s="477"/>
      <c r="G1" s="99" t="s">
        <v>224</v>
      </c>
      <c r="H1" s="478" t="s">
        <v>334</v>
      </c>
      <c r="I1" s="478"/>
      <c r="J1" s="478"/>
      <c r="K1" s="478"/>
      <c r="L1" s="478"/>
      <c r="M1" s="478"/>
      <c r="N1" s="478"/>
      <c r="O1" s="478"/>
      <c r="P1" s="478"/>
      <c r="Q1" s="478"/>
      <c r="R1" s="478"/>
      <c r="S1" s="478"/>
      <c r="T1" s="478"/>
      <c r="U1" s="99" t="s">
        <v>225</v>
      </c>
      <c r="V1" s="479" t="s">
        <v>348</v>
      </c>
      <c r="W1" s="479"/>
      <c r="X1" s="479"/>
      <c r="Y1" s="479"/>
      <c r="Z1" s="479"/>
      <c r="AA1" s="479"/>
      <c r="AB1" s="99" t="s">
        <v>226</v>
      </c>
      <c r="AC1" s="479" t="s">
        <v>368</v>
      </c>
      <c r="AD1" s="479"/>
      <c r="AE1" s="479"/>
      <c r="AF1" s="479"/>
      <c r="AG1" s="479"/>
      <c r="AH1" s="479"/>
      <c r="AI1" s="99" t="s">
        <v>227</v>
      </c>
    </row>
    <row r="2" spans="1:35" s="100" customFormat="1" ht="129" customHeight="1">
      <c r="A2" s="101"/>
      <c r="B2" s="102"/>
      <c r="C2" s="103" t="s">
        <v>294</v>
      </c>
      <c r="D2" s="104" t="s">
        <v>229</v>
      </c>
      <c r="E2" s="104" t="s">
        <v>230</v>
      </c>
      <c r="F2" s="105" t="s">
        <v>231</v>
      </c>
      <c r="G2" s="106" t="s">
        <v>232</v>
      </c>
      <c r="H2" s="107" t="s">
        <v>335</v>
      </c>
      <c r="I2" s="104" t="s">
        <v>336</v>
      </c>
      <c r="J2" s="104" t="s">
        <v>337</v>
      </c>
      <c r="K2" s="104" t="s">
        <v>338</v>
      </c>
      <c r="L2" s="104" t="s">
        <v>339</v>
      </c>
      <c r="M2" s="104" t="s">
        <v>340</v>
      </c>
      <c r="N2" s="104" t="s">
        <v>341</v>
      </c>
      <c r="O2" s="104" t="s">
        <v>342</v>
      </c>
      <c r="P2" s="104" t="s">
        <v>343</v>
      </c>
      <c r="Q2" s="104" t="s">
        <v>344</v>
      </c>
      <c r="R2" s="104" t="s">
        <v>345</v>
      </c>
      <c r="S2" s="104" t="s">
        <v>346</v>
      </c>
      <c r="T2" s="104" t="s">
        <v>347</v>
      </c>
      <c r="U2" s="106" t="s">
        <v>233</v>
      </c>
      <c r="V2" s="104" t="s">
        <v>234</v>
      </c>
      <c r="W2" s="104" t="s">
        <v>235</v>
      </c>
      <c r="X2" s="104" t="s">
        <v>236</v>
      </c>
      <c r="Y2" s="104" t="s">
        <v>237</v>
      </c>
      <c r="Z2" s="104" t="s">
        <v>238</v>
      </c>
      <c r="AA2" s="104" t="s">
        <v>239</v>
      </c>
      <c r="AB2" s="106" t="s">
        <v>240</v>
      </c>
      <c r="AC2" s="104" t="s">
        <v>241</v>
      </c>
      <c r="AD2" s="104" t="s">
        <v>242</v>
      </c>
      <c r="AE2" s="104" t="s">
        <v>243</v>
      </c>
      <c r="AF2" s="104" t="s">
        <v>244</v>
      </c>
      <c r="AG2" s="104" t="s">
        <v>245</v>
      </c>
      <c r="AH2" s="104" t="s">
        <v>246</v>
      </c>
      <c r="AI2" s="106" t="s">
        <v>247</v>
      </c>
    </row>
    <row r="3" spans="1:35" s="100" customFormat="1" ht="23.25">
      <c r="A3" s="108"/>
      <c r="B3" s="135" t="s">
        <v>295</v>
      </c>
      <c r="C3" s="110"/>
      <c r="D3" s="111"/>
      <c r="E3" s="111"/>
      <c r="F3" s="112"/>
      <c r="G3" s="113"/>
      <c r="H3" s="114"/>
      <c r="I3" s="111"/>
      <c r="J3" s="111"/>
      <c r="K3" s="111"/>
      <c r="L3" s="111"/>
      <c r="M3" s="111"/>
      <c r="N3" s="111"/>
      <c r="O3" s="111"/>
      <c r="P3" s="111"/>
      <c r="Q3" s="111"/>
      <c r="R3" s="111"/>
      <c r="S3" s="111"/>
      <c r="T3" s="111"/>
      <c r="U3" s="113"/>
      <c r="V3" s="111"/>
      <c r="W3" s="111"/>
      <c r="X3" s="111"/>
      <c r="Y3" s="111"/>
      <c r="Z3" s="111"/>
      <c r="AA3" s="111"/>
      <c r="AB3" s="113"/>
      <c r="AC3" s="111"/>
      <c r="AD3" s="111"/>
      <c r="AE3" s="111"/>
      <c r="AF3" s="111"/>
      <c r="AG3" s="111"/>
      <c r="AH3" s="111"/>
      <c r="AI3" s="113"/>
    </row>
    <row r="4" spans="1:35" s="100" customFormat="1" ht="15.75">
      <c r="A4" s="136">
        <v>1</v>
      </c>
      <c r="B4" s="137" t="s">
        <v>264</v>
      </c>
      <c r="C4" s="117"/>
      <c r="D4" s="122"/>
      <c r="E4" s="122"/>
      <c r="F4" s="138"/>
      <c r="G4" s="120"/>
      <c r="H4" s="121"/>
      <c r="I4" s="122"/>
      <c r="J4" s="122"/>
      <c r="K4" s="122"/>
      <c r="L4" s="122"/>
      <c r="M4" s="122"/>
      <c r="N4" s="122"/>
      <c r="O4" s="122"/>
      <c r="P4" s="122"/>
      <c r="Q4" s="122"/>
      <c r="R4" s="122"/>
      <c r="S4" s="122"/>
      <c r="T4" s="122"/>
      <c r="U4" s="120"/>
      <c r="V4" s="122"/>
      <c r="W4" s="122"/>
      <c r="X4" s="122"/>
      <c r="Y4" s="122"/>
      <c r="Z4" s="122"/>
      <c r="AA4" s="122"/>
      <c r="AB4" s="120"/>
      <c r="AC4" s="122"/>
      <c r="AD4" s="122"/>
      <c r="AE4" s="122"/>
      <c r="AF4" s="122"/>
      <c r="AG4" s="122"/>
      <c r="AH4" s="122"/>
      <c r="AI4" s="120"/>
    </row>
    <row r="5" spans="1:35" s="100" customFormat="1" ht="15.75">
      <c r="A5" s="136">
        <v>2</v>
      </c>
      <c r="B5" s="139" t="s">
        <v>266</v>
      </c>
      <c r="C5" s="123"/>
      <c r="D5" s="122"/>
      <c r="E5" s="122"/>
      <c r="F5" s="138"/>
      <c r="G5" s="126"/>
      <c r="H5" s="121"/>
      <c r="I5" s="122"/>
      <c r="J5" s="122"/>
      <c r="K5" s="122"/>
      <c r="L5" s="122"/>
      <c r="M5" s="122"/>
      <c r="N5" s="122"/>
      <c r="O5" s="122"/>
      <c r="P5" s="122"/>
      <c r="Q5" s="122"/>
      <c r="R5" s="122"/>
      <c r="S5" s="122"/>
      <c r="T5" s="122"/>
      <c r="U5" s="126"/>
      <c r="V5" s="122"/>
      <c r="W5" s="122"/>
      <c r="X5" s="122"/>
      <c r="Y5" s="122"/>
      <c r="Z5" s="122"/>
      <c r="AA5" s="122"/>
      <c r="AB5" s="126"/>
      <c r="AC5" s="122"/>
      <c r="AD5" s="122"/>
      <c r="AE5" s="122"/>
      <c r="AF5" s="122"/>
      <c r="AG5" s="122"/>
      <c r="AH5" s="122"/>
      <c r="AI5" s="126"/>
    </row>
    <row r="6" spans="1:35" s="100" customFormat="1" ht="15.75">
      <c r="A6" s="136">
        <v>3</v>
      </c>
      <c r="B6" s="139" t="s">
        <v>268</v>
      </c>
      <c r="C6" s="123"/>
      <c r="D6" s="122"/>
      <c r="E6" s="122"/>
      <c r="F6" s="138"/>
      <c r="G6" s="126"/>
      <c r="H6" s="121"/>
      <c r="I6" s="122"/>
      <c r="J6" s="122"/>
      <c r="K6" s="122"/>
      <c r="L6" s="122"/>
      <c r="M6" s="122"/>
      <c r="N6" s="122"/>
      <c r="O6" s="122"/>
      <c r="P6" s="122"/>
      <c r="Q6" s="122"/>
      <c r="R6" s="122"/>
      <c r="S6" s="122"/>
      <c r="T6" s="122"/>
      <c r="U6" s="126"/>
      <c r="V6" s="122"/>
      <c r="W6" s="122"/>
      <c r="X6" s="122"/>
      <c r="Y6" s="122"/>
      <c r="Z6" s="122"/>
      <c r="AA6" s="122"/>
      <c r="AB6" s="126"/>
      <c r="AC6" s="122"/>
      <c r="AD6" s="122"/>
      <c r="AE6" s="122"/>
      <c r="AF6" s="122"/>
      <c r="AG6" s="122"/>
      <c r="AH6" s="122"/>
      <c r="AI6" s="126"/>
    </row>
    <row r="7" spans="1:35" s="100" customFormat="1" ht="15.75">
      <c r="A7" s="140">
        <v>4</v>
      </c>
      <c r="B7" s="141" t="s">
        <v>270</v>
      </c>
      <c r="C7" s="123"/>
      <c r="D7" s="122"/>
      <c r="E7" s="122"/>
      <c r="F7" s="138"/>
      <c r="G7" s="126"/>
      <c r="H7" s="121"/>
      <c r="I7" s="122"/>
      <c r="J7" s="122"/>
      <c r="K7" s="122"/>
      <c r="L7" s="122"/>
      <c r="M7" s="122"/>
      <c r="N7" s="122"/>
      <c r="O7" s="122"/>
      <c r="P7" s="122"/>
      <c r="Q7" s="122"/>
      <c r="R7" s="122"/>
      <c r="S7" s="122"/>
      <c r="T7" s="122"/>
      <c r="U7" s="126"/>
      <c r="V7" s="122"/>
      <c r="W7" s="122"/>
      <c r="X7" s="122"/>
      <c r="Y7" s="122"/>
      <c r="Z7" s="122"/>
      <c r="AA7" s="122"/>
      <c r="AB7" s="126"/>
      <c r="AC7" s="122"/>
      <c r="AD7" s="122"/>
      <c r="AE7" s="122"/>
      <c r="AF7" s="122"/>
      <c r="AG7" s="122"/>
      <c r="AH7" s="122"/>
      <c r="AI7" s="126"/>
    </row>
    <row r="8" spans="1:35" s="100" customFormat="1" ht="15.75">
      <c r="A8" s="140">
        <v>5</v>
      </c>
      <c r="B8" s="139" t="s">
        <v>296</v>
      </c>
      <c r="C8" s="123"/>
      <c r="D8" s="122"/>
      <c r="E8" s="122"/>
      <c r="F8" s="138"/>
      <c r="G8" s="126"/>
      <c r="H8" s="121"/>
      <c r="I8" s="122"/>
      <c r="J8" s="122"/>
      <c r="K8" s="122"/>
      <c r="L8" s="122"/>
      <c r="M8" s="122"/>
      <c r="N8" s="122"/>
      <c r="O8" s="122"/>
      <c r="P8" s="122"/>
      <c r="Q8" s="122"/>
      <c r="R8" s="122"/>
      <c r="S8" s="122"/>
      <c r="T8" s="122"/>
      <c r="U8" s="126"/>
      <c r="V8" s="122"/>
      <c r="W8" s="122"/>
      <c r="X8" s="122"/>
      <c r="Y8" s="122"/>
      <c r="Z8" s="122"/>
      <c r="AA8" s="122"/>
      <c r="AB8" s="126"/>
      <c r="AC8" s="122"/>
      <c r="AD8" s="122"/>
      <c r="AE8" s="122"/>
      <c r="AF8" s="122"/>
      <c r="AG8" s="122"/>
      <c r="AH8" s="122"/>
      <c r="AI8" s="126"/>
    </row>
    <row r="9" spans="1:35" s="100" customFormat="1" ht="15.75">
      <c r="A9" s="142">
        <v>6</v>
      </c>
      <c r="B9" s="143" t="s">
        <v>274</v>
      </c>
      <c r="C9" s="123"/>
      <c r="D9" s="122"/>
      <c r="E9" s="122"/>
      <c r="F9" s="138"/>
      <c r="G9" s="126"/>
      <c r="H9" s="121"/>
      <c r="I9" s="122"/>
      <c r="J9" s="122"/>
      <c r="K9" s="122"/>
      <c r="L9" s="122"/>
      <c r="M9" s="122"/>
      <c r="N9" s="122"/>
      <c r="O9" s="122"/>
      <c r="P9" s="122"/>
      <c r="Q9" s="122"/>
      <c r="R9" s="122"/>
      <c r="S9" s="122"/>
      <c r="T9" s="122"/>
      <c r="U9" s="126"/>
      <c r="V9" s="122"/>
      <c r="W9" s="122"/>
      <c r="X9" s="122"/>
      <c r="Y9" s="122"/>
      <c r="Z9" s="122"/>
      <c r="AA9" s="122"/>
      <c r="AB9" s="126"/>
      <c r="AC9" s="122"/>
      <c r="AD9" s="122"/>
      <c r="AE9" s="122"/>
      <c r="AF9" s="122"/>
      <c r="AG9" s="122"/>
      <c r="AH9" s="122"/>
      <c r="AI9" s="126"/>
    </row>
    <row r="10" spans="1:35" s="100" customFormat="1" ht="23.25">
      <c r="A10" s="108"/>
      <c r="B10" s="135" t="s">
        <v>297</v>
      </c>
      <c r="C10" s="110"/>
      <c r="D10" s="111"/>
      <c r="E10" s="111"/>
      <c r="F10" s="112"/>
      <c r="G10" s="113"/>
      <c r="H10" s="114"/>
      <c r="I10" s="111"/>
      <c r="J10" s="111"/>
      <c r="K10" s="111"/>
      <c r="L10" s="111"/>
      <c r="M10" s="111"/>
      <c r="N10" s="111"/>
      <c r="O10" s="111"/>
      <c r="P10" s="111"/>
      <c r="Q10" s="111"/>
      <c r="R10" s="111"/>
      <c r="S10" s="111"/>
      <c r="T10" s="111"/>
      <c r="U10" s="113"/>
      <c r="V10" s="111"/>
      <c r="W10" s="111"/>
      <c r="X10" s="111"/>
      <c r="Y10" s="111"/>
      <c r="Z10" s="111"/>
      <c r="AA10" s="111"/>
      <c r="AB10" s="113"/>
      <c r="AC10" s="111"/>
      <c r="AD10" s="111"/>
      <c r="AE10" s="111"/>
      <c r="AF10" s="111"/>
      <c r="AG10" s="111"/>
      <c r="AH10" s="111"/>
      <c r="AI10" s="113"/>
    </row>
    <row r="11" spans="1:35" s="100" customFormat="1" ht="15.75">
      <c r="A11" s="144">
        <v>7</v>
      </c>
      <c r="B11" s="137" t="s">
        <v>298</v>
      </c>
      <c r="C11" s="123"/>
      <c r="D11" s="122"/>
      <c r="E11" s="122"/>
      <c r="F11" s="138"/>
      <c r="G11" s="126"/>
      <c r="H11" s="121"/>
      <c r="I11" s="122"/>
      <c r="J11" s="122"/>
      <c r="K11" s="122"/>
      <c r="L11" s="122"/>
      <c r="M11" s="122"/>
      <c r="N11" s="122"/>
      <c r="O11" s="122"/>
      <c r="P11" s="122"/>
      <c r="Q11" s="122"/>
      <c r="R11" s="122"/>
      <c r="S11" s="122"/>
      <c r="T11" s="122"/>
      <c r="U11" s="126"/>
      <c r="V11" s="122"/>
      <c r="W11" s="122"/>
      <c r="X11" s="122"/>
      <c r="Y11" s="122"/>
      <c r="Z11" s="122"/>
      <c r="AA11" s="122"/>
      <c r="AB11" s="126"/>
      <c r="AC11" s="122"/>
      <c r="AD11" s="122"/>
      <c r="AE11" s="122"/>
      <c r="AF11" s="122"/>
      <c r="AG11" s="122"/>
      <c r="AH11" s="122"/>
      <c r="AI11" s="126"/>
    </row>
    <row r="12" spans="1:35" s="100" customFormat="1" ht="15.75">
      <c r="A12" s="140">
        <v>8</v>
      </c>
      <c r="B12" s="139" t="s">
        <v>299</v>
      </c>
      <c r="C12" s="123"/>
      <c r="D12" s="122"/>
      <c r="E12" s="122"/>
      <c r="F12" s="138"/>
      <c r="G12" s="126"/>
      <c r="H12" s="121"/>
      <c r="I12" s="122"/>
      <c r="J12" s="122"/>
      <c r="K12" s="122"/>
      <c r="L12" s="122"/>
      <c r="M12" s="122"/>
      <c r="N12" s="122"/>
      <c r="O12" s="122"/>
      <c r="P12" s="122"/>
      <c r="Q12" s="122"/>
      <c r="R12" s="122"/>
      <c r="S12" s="122"/>
      <c r="T12" s="122"/>
      <c r="U12" s="126"/>
      <c r="V12" s="122"/>
      <c r="W12" s="122"/>
      <c r="X12" s="122"/>
      <c r="Y12" s="122"/>
      <c r="Z12" s="122"/>
      <c r="AA12" s="122"/>
      <c r="AB12" s="126"/>
      <c r="AC12" s="122"/>
      <c r="AD12" s="122"/>
      <c r="AE12" s="122"/>
      <c r="AF12" s="122"/>
      <c r="AG12" s="122"/>
      <c r="AH12" s="122"/>
      <c r="AI12" s="126"/>
    </row>
    <row r="13" spans="1:35" s="100" customFormat="1" ht="15.75">
      <c r="A13" s="140">
        <v>9</v>
      </c>
      <c r="B13" s="139" t="s">
        <v>300</v>
      </c>
      <c r="C13" s="123"/>
      <c r="D13" s="122"/>
      <c r="E13" s="122"/>
      <c r="F13" s="138"/>
      <c r="G13" s="126"/>
      <c r="H13" s="121"/>
      <c r="I13" s="122"/>
      <c r="J13" s="122"/>
      <c r="K13" s="122"/>
      <c r="L13" s="122"/>
      <c r="M13" s="122"/>
      <c r="N13" s="122"/>
      <c r="O13" s="122"/>
      <c r="P13" s="122"/>
      <c r="Q13" s="122"/>
      <c r="R13" s="122"/>
      <c r="S13" s="122"/>
      <c r="T13" s="122"/>
      <c r="U13" s="126"/>
      <c r="V13" s="122"/>
      <c r="W13" s="122"/>
      <c r="X13" s="122"/>
      <c r="Y13" s="122"/>
      <c r="Z13" s="122"/>
      <c r="AA13" s="122"/>
      <c r="AB13" s="126"/>
      <c r="AC13" s="122"/>
      <c r="AD13" s="122"/>
      <c r="AE13" s="122"/>
      <c r="AF13" s="122"/>
      <c r="AG13" s="122"/>
      <c r="AH13" s="122"/>
      <c r="AI13" s="126"/>
    </row>
    <row r="14" spans="1:35" s="100" customFormat="1" ht="15.75">
      <c r="A14" s="140">
        <v>10</v>
      </c>
      <c r="B14" s="139" t="s">
        <v>301</v>
      </c>
      <c r="C14" s="123"/>
      <c r="D14" s="122"/>
      <c r="E14" s="122"/>
      <c r="F14" s="138"/>
      <c r="G14" s="126"/>
      <c r="H14" s="121"/>
      <c r="I14" s="122"/>
      <c r="J14" s="122"/>
      <c r="K14" s="122"/>
      <c r="L14" s="122"/>
      <c r="M14" s="122"/>
      <c r="N14" s="122"/>
      <c r="O14" s="122"/>
      <c r="P14" s="122"/>
      <c r="Q14" s="122"/>
      <c r="R14" s="122"/>
      <c r="S14" s="122"/>
      <c r="T14" s="122"/>
      <c r="U14" s="126"/>
      <c r="V14" s="122"/>
      <c r="W14" s="122"/>
      <c r="X14" s="122"/>
      <c r="Y14" s="122"/>
      <c r="Z14" s="122"/>
      <c r="AA14" s="122"/>
      <c r="AB14" s="126"/>
      <c r="AC14" s="122"/>
      <c r="AD14" s="122"/>
      <c r="AE14" s="122"/>
      <c r="AF14" s="122"/>
      <c r="AG14" s="122"/>
      <c r="AH14" s="122"/>
      <c r="AI14" s="126"/>
    </row>
    <row r="15" spans="1:35" s="100" customFormat="1" ht="15.75">
      <c r="A15" s="140">
        <v>11</v>
      </c>
      <c r="B15" s="139" t="s">
        <v>302</v>
      </c>
      <c r="C15" s="123"/>
      <c r="D15" s="122"/>
      <c r="E15" s="122"/>
      <c r="F15" s="138"/>
      <c r="G15" s="126"/>
      <c r="H15" s="121"/>
      <c r="I15" s="122"/>
      <c r="J15" s="122"/>
      <c r="K15" s="122"/>
      <c r="L15" s="122"/>
      <c r="M15" s="122"/>
      <c r="N15" s="122"/>
      <c r="O15" s="122"/>
      <c r="P15" s="122"/>
      <c r="Q15" s="122"/>
      <c r="R15" s="122"/>
      <c r="S15" s="122"/>
      <c r="T15" s="122"/>
      <c r="U15" s="126"/>
      <c r="V15" s="122"/>
      <c r="W15" s="122"/>
      <c r="X15" s="122"/>
      <c r="Y15" s="122"/>
      <c r="Z15" s="122"/>
      <c r="AA15" s="122"/>
      <c r="AB15" s="126"/>
      <c r="AC15" s="122"/>
      <c r="AD15" s="122"/>
      <c r="AE15" s="122"/>
      <c r="AF15" s="122"/>
      <c r="AG15" s="122"/>
      <c r="AH15" s="122"/>
      <c r="AI15" s="126"/>
    </row>
    <row r="16" spans="1:35" s="100" customFormat="1" ht="15.75">
      <c r="A16" s="140">
        <v>12</v>
      </c>
      <c r="B16" s="139" t="s">
        <v>303</v>
      </c>
      <c r="C16" s="123"/>
      <c r="D16" s="122"/>
      <c r="E16" s="122"/>
      <c r="F16" s="138"/>
      <c r="G16" s="126"/>
      <c r="H16" s="121"/>
      <c r="I16" s="122"/>
      <c r="J16" s="122"/>
      <c r="K16" s="122"/>
      <c r="L16" s="122"/>
      <c r="M16" s="122"/>
      <c r="N16" s="122"/>
      <c r="O16" s="122"/>
      <c r="P16" s="122"/>
      <c r="Q16" s="122"/>
      <c r="R16" s="122"/>
      <c r="S16" s="122"/>
      <c r="T16" s="122"/>
      <c r="U16" s="126"/>
      <c r="V16" s="122"/>
      <c r="W16" s="122"/>
      <c r="X16" s="122"/>
      <c r="Y16" s="122"/>
      <c r="Z16" s="122"/>
      <c r="AA16" s="122"/>
      <c r="AB16" s="126"/>
      <c r="AC16" s="122"/>
      <c r="AD16" s="122"/>
      <c r="AE16" s="122"/>
      <c r="AF16" s="122"/>
      <c r="AG16" s="122"/>
      <c r="AH16" s="122"/>
      <c r="AI16" s="126"/>
    </row>
    <row r="17" spans="1:35" s="100" customFormat="1" ht="15.75">
      <c r="A17" s="140">
        <v>13</v>
      </c>
      <c r="B17" s="145" t="s">
        <v>304</v>
      </c>
      <c r="C17" s="123"/>
      <c r="D17" s="122"/>
      <c r="E17" s="122"/>
      <c r="F17" s="138"/>
      <c r="G17" s="126"/>
      <c r="H17" s="121"/>
      <c r="I17" s="122"/>
      <c r="J17" s="122"/>
      <c r="K17" s="122"/>
      <c r="L17" s="122"/>
      <c r="M17" s="122"/>
      <c r="N17" s="122"/>
      <c r="O17" s="122"/>
      <c r="P17" s="122"/>
      <c r="Q17" s="122"/>
      <c r="R17" s="122"/>
      <c r="S17" s="122"/>
      <c r="T17" s="122"/>
      <c r="U17" s="126"/>
      <c r="V17" s="122"/>
      <c r="W17" s="122"/>
      <c r="X17" s="122"/>
      <c r="Y17" s="122"/>
      <c r="Z17" s="122"/>
      <c r="AA17" s="122"/>
      <c r="AB17" s="126"/>
      <c r="AC17" s="122"/>
      <c r="AD17" s="122"/>
      <c r="AE17" s="122"/>
      <c r="AF17" s="122"/>
      <c r="AG17" s="122"/>
      <c r="AH17" s="122"/>
      <c r="AI17" s="126"/>
    </row>
    <row r="18" spans="1:35" s="100" customFormat="1" ht="23.25">
      <c r="A18" s="108"/>
      <c r="B18" s="135" t="s">
        <v>305</v>
      </c>
      <c r="C18" s="110"/>
      <c r="D18" s="111"/>
      <c r="E18" s="111"/>
      <c r="F18" s="112"/>
      <c r="G18" s="113"/>
      <c r="H18" s="114"/>
      <c r="I18" s="111"/>
      <c r="J18" s="111"/>
      <c r="K18" s="111"/>
      <c r="L18" s="111"/>
      <c r="M18" s="111"/>
      <c r="N18" s="111"/>
      <c r="O18" s="111"/>
      <c r="P18" s="111"/>
      <c r="Q18" s="111"/>
      <c r="R18" s="111"/>
      <c r="S18" s="111"/>
      <c r="T18" s="111"/>
      <c r="U18" s="113"/>
      <c r="V18" s="111"/>
      <c r="W18" s="111"/>
      <c r="X18" s="111"/>
      <c r="Y18" s="111"/>
      <c r="Z18" s="111"/>
      <c r="AA18" s="111"/>
      <c r="AB18" s="113"/>
      <c r="AC18" s="111"/>
      <c r="AD18" s="111"/>
      <c r="AE18" s="111"/>
      <c r="AF18" s="111"/>
      <c r="AG18" s="111"/>
      <c r="AH18" s="111"/>
      <c r="AI18" s="113"/>
    </row>
    <row r="19" spans="1:35" s="100" customFormat="1" ht="15.75">
      <c r="A19" s="140">
        <v>14</v>
      </c>
      <c r="B19" s="139" t="s">
        <v>306</v>
      </c>
      <c r="C19" s="123"/>
      <c r="D19" s="122"/>
      <c r="E19" s="122"/>
      <c r="F19" s="138"/>
      <c r="G19" s="126"/>
      <c r="H19" s="121"/>
      <c r="I19" s="122"/>
      <c r="J19" s="122"/>
      <c r="K19" s="122"/>
      <c r="L19" s="122"/>
      <c r="M19" s="122"/>
      <c r="N19" s="122"/>
      <c r="O19" s="122"/>
      <c r="P19" s="122"/>
      <c r="Q19" s="122"/>
      <c r="R19" s="122"/>
      <c r="S19" s="122"/>
      <c r="T19" s="122"/>
      <c r="U19" s="126"/>
      <c r="V19" s="122"/>
      <c r="W19" s="122"/>
      <c r="X19" s="122"/>
      <c r="Y19" s="122"/>
      <c r="Z19" s="122"/>
      <c r="AA19" s="122"/>
      <c r="AB19" s="126"/>
      <c r="AC19" s="122"/>
      <c r="AD19" s="122"/>
      <c r="AE19" s="122"/>
      <c r="AF19" s="122"/>
      <c r="AG19" s="122"/>
      <c r="AH19" s="122"/>
      <c r="AI19" s="126"/>
    </row>
    <row r="20" spans="1:35" s="100" customFormat="1" ht="15.75">
      <c r="A20" s="140">
        <v>15</v>
      </c>
      <c r="B20" s="139" t="s">
        <v>307</v>
      </c>
      <c r="C20" s="123"/>
      <c r="D20" s="122"/>
      <c r="E20" s="122"/>
      <c r="F20" s="138"/>
      <c r="G20" s="126"/>
      <c r="H20" s="121"/>
      <c r="I20" s="122"/>
      <c r="J20" s="122"/>
      <c r="K20" s="122"/>
      <c r="L20" s="122"/>
      <c r="M20" s="122"/>
      <c r="N20" s="122"/>
      <c r="O20" s="122"/>
      <c r="P20" s="122"/>
      <c r="Q20" s="122"/>
      <c r="R20" s="122"/>
      <c r="S20" s="122"/>
      <c r="T20" s="122"/>
      <c r="U20" s="126"/>
      <c r="V20" s="122"/>
      <c r="W20" s="122"/>
      <c r="X20" s="122"/>
      <c r="Y20" s="122"/>
      <c r="Z20" s="122"/>
      <c r="AA20" s="122"/>
      <c r="AB20" s="126"/>
      <c r="AC20" s="122"/>
      <c r="AD20" s="122"/>
      <c r="AE20" s="122"/>
      <c r="AF20" s="122"/>
      <c r="AG20" s="122"/>
      <c r="AH20" s="122"/>
      <c r="AI20" s="126"/>
    </row>
    <row r="21" spans="1:35" s="100" customFormat="1" ht="15.75">
      <c r="A21" s="140">
        <v>16</v>
      </c>
      <c r="B21" s="139" t="s">
        <v>308</v>
      </c>
      <c r="C21" s="123"/>
      <c r="D21" s="122"/>
      <c r="E21" s="122"/>
      <c r="F21" s="138"/>
      <c r="G21" s="126"/>
      <c r="H21" s="121"/>
      <c r="I21" s="122"/>
      <c r="J21" s="122"/>
      <c r="K21" s="122"/>
      <c r="L21" s="122"/>
      <c r="M21" s="122"/>
      <c r="N21" s="122"/>
      <c r="O21" s="122"/>
      <c r="P21" s="122"/>
      <c r="Q21" s="122"/>
      <c r="R21" s="122"/>
      <c r="S21" s="122"/>
      <c r="T21" s="122"/>
      <c r="U21" s="126"/>
      <c r="V21" s="122"/>
      <c r="W21" s="122"/>
      <c r="X21" s="122"/>
      <c r="Y21" s="122"/>
      <c r="Z21" s="122"/>
      <c r="AA21" s="122"/>
      <c r="AB21" s="126"/>
      <c r="AC21" s="122"/>
      <c r="AD21" s="122"/>
      <c r="AE21" s="122"/>
      <c r="AF21" s="122"/>
      <c r="AG21" s="122"/>
      <c r="AH21" s="122"/>
      <c r="AI21" s="126"/>
    </row>
    <row r="22" spans="1:35" s="100" customFormat="1" ht="15.75">
      <c r="A22" s="140">
        <v>17</v>
      </c>
      <c r="B22" s="146" t="s">
        <v>309</v>
      </c>
      <c r="C22" s="129"/>
      <c r="D22" s="122"/>
      <c r="E22" s="122"/>
      <c r="F22" s="138"/>
      <c r="G22" s="130"/>
      <c r="H22" s="121"/>
      <c r="I22" s="122"/>
      <c r="J22" s="122"/>
      <c r="K22" s="122"/>
      <c r="L22" s="122"/>
      <c r="M22" s="122"/>
      <c r="N22" s="122"/>
      <c r="O22" s="122"/>
      <c r="P22" s="122"/>
      <c r="Q22" s="122"/>
      <c r="R22" s="122"/>
      <c r="S22" s="122"/>
      <c r="T22" s="122"/>
      <c r="U22" s="130"/>
      <c r="V22" s="122"/>
      <c r="W22" s="122"/>
      <c r="X22" s="122"/>
      <c r="Y22" s="122"/>
      <c r="Z22" s="122"/>
      <c r="AA22" s="122"/>
      <c r="AB22" s="130"/>
      <c r="AC22" s="122"/>
      <c r="AD22" s="122"/>
      <c r="AE22" s="122"/>
      <c r="AF22" s="122"/>
      <c r="AG22" s="122"/>
      <c r="AH22" s="122"/>
      <c r="AI22" s="130"/>
    </row>
    <row r="23" spans="1:35" s="100" customFormat="1" ht="15.75">
      <c r="A23" s="140">
        <v>18</v>
      </c>
      <c r="B23" s="139" t="s">
        <v>310</v>
      </c>
      <c r="C23" s="123"/>
      <c r="D23" s="122"/>
      <c r="E23" s="122"/>
      <c r="F23" s="138"/>
      <c r="G23" s="126"/>
      <c r="H23" s="121"/>
      <c r="I23" s="122"/>
      <c r="J23" s="122"/>
      <c r="K23" s="122"/>
      <c r="L23" s="122"/>
      <c r="M23" s="122"/>
      <c r="N23" s="122"/>
      <c r="O23" s="122"/>
      <c r="P23" s="122"/>
      <c r="Q23" s="122"/>
      <c r="R23" s="122"/>
      <c r="S23" s="122"/>
      <c r="T23" s="122"/>
      <c r="U23" s="126"/>
      <c r="V23" s="122"/>
      <c r="W23" s="122"/>
      <c r="X23" s="122"/>
      <c r="Y23" s="122"/>
      <c r="Z23" s="122"/>
      <c r="AA23" s="122"/>
      <c r="AB23" s="126"/>
      <c r="AC23" s="122"/>
      <c r="AD23" s="122"/>
      <c r="AE23" s="122"/>
      <c r="AF23" s="122"/>
      <c r="AG23" s="122"/>
      <c r="AH23" s="122"/>
      <c r="AI23" s="126"/>
    </row>
    <row r="24" spans="1:35" s="100" customFormat="1" ht="15.75">
      <c r="A24" s="140">
        <v>19</v>
      </c>
      <c r="B24" s="139" t="s">
        <v>311</v>
      </c>
      <c r="C24" s="123"/>
      <c r="D24" s="122"/>
      <c r="E24" s="122"/>
      <c r="F24" s="138"/>
      <c r="G24" s="126"/>
      <c r="H24" s="121"/>
      <c r="I24" s="122"/>
      <c r="J24" s="122"/>
      <c r="K24" s="122"/>
      <c r="L24" s="122"/>
      <c r="M24" s="122"/>
      <c r="N24" s="122"/>
      <c r="O24" s="122"/>
      <c r="P24" s="122"/>
      <c r="Q24" s="122"/>
      <c r="R24" s="122"/>
      <c r="S24" s="122"/>
      <c r="T24" s="122"/>
      <c r="U24" s="126"/>
      <c r="V24" s="122"/>
      <c r="W24" s="122"/>
      <c r="X24" s="122"/>
      <c r="Y24" s="122"/>
      <c r="Z24" s="122"/>
      <c r="AA24" s="122"/>
      <c r="AB24" s="126"/>
      <c r="AC24" s="122"/>
      <c r="AD24" s="122"/>
      <c r="AE24" s="122"/>
      <c r="AF24" s="122"/>
      <c r="AG24" s="122"/>
      <c r="AH24" s="122"/>
      <c r="AI24" s="126"/>
    </row>
    <row r="25" spans="1:35" s="100" customFormat="1" ht="23.25">
      <c r="A25" s="108"/>
      <c r="B25" s="135" t="s">
        <v>312</v>
      </c>
      <c r="C25" s="110"/>
      <c r="D25" s="111"/>
      <c r="E25" s="111"/>
      <c r="F25" s="112"/>
      <c r="G25" s="113"/>
      <c r="H25" s="114"/>
      <c r="I25" s="111"/>
      <c r="J25" s="111"/>
      <c r="K25" s="111"/>
      <c r="L25" s="111"/>
      <c r="M25" s="111"/>
      <c r="N25" s="111"/>
      <c r="O25" s="111"/>
      <c r="P25" s="111"/>
      <c r="Q25" s="111"/>
      <c r="R25" s="111"/>
      <c r="S25" s="111"/>
      <c r="T25" s="111"/>
      <c r="U25" s="113"/>
      <c r="V25" s="111"/>
      <c r="W25" s="111"/>
      <c r="X25" s="111"/>
      <c r="Y25" s="111"/>
      <c r="Z25" s="111"/>
      <c r="AA25" s="111"/>
      <c r="AB25" s="113"/>
      <c r="AC25" s="111"/>
      <c r="AD25" s="111"/>
      <c r="AE25" s="111"/>
      <c r="AF25" s="111"/>
      <c r="AG25" s="111"/>
      <c r="AH25" s="111"/>
      <c r="AI25" s="113"/>
    </row>
    <row r="26" spans="1:35" s="100" customFormat="1" ht="15.75">
      <c r="A26" s="140">
        <v>20</v>
      </c>
      <c r="B26" s="139" t="s">
        <v>313</v>
      </c>
      <c r="C26" s="123"/>
      <c r="D26" s="122"/>
      <c r="E26" s="122"/>
      <c r="F26" s="138"/>
      <c r="G26" s="126"/>
      <c r="H26" s="121"/>
      <c r="I26" s="122"/>
      <c r="J26" s="122"/>
      <c r="K26" s="122"/>
      <c r="L26" s="122"/>
      <c r="M26" s="122"/>
      <c r="N26" s="122"/>
      <c r="O26" s="122"/>
      <c r="P26" s="122"/>
      <c r="Q26" s="122"/>
      <c r="R26" s="122"/>
      <c r="S26" s="122"/>
      <c r="T26" s="122"/>
      <c r="U26" s="126"/>
      <c r="V26" s="122"/>
      <c r="W26" s="122"/>
      <c r="X26" s="122"/>
      <c r="Y26" s="122"/>
      <c r="Z26" s="122"/>
      <c r="AA26" s="122"/>
      <c r="AB26" s="126"/>
      <c r="AC26" s="122"/>
      <c r="AD26" s="122"/>
      <c r="AE26" s="122"/>
      <c r="AF26" s="122"/>
      <c r="AG26" s="122"/>
      <c r="AH26" s="122"/>
      <c r="AI26" s="126"/>
    </row>
    <row r="27" spans="1:35" s="100" customFormat="1" ht="15.75">
      <c r="A27" s="140">
        <v>21</v>
      </c>
      <c r="B27" s="139" t="s">
        <v>314</v>
      </c>
      <c r="C27" s="123"/>
      <c r="D27" s="122"/>
      <c r="E27" s="122"/>
      <c r="F27" s="138"/>
      <c r="G27" s="126"/>
      <c r="H27" s="121"/>
      <c r="I27" s="122"/>
      <c r="J27" s="122"/>
      <c r="K27" s="122"/>
      <c r="L27" s="122"/>
      <c r="M27" s="122"/>
      <c r="N27" s="122"/>
      <c r="O27" s="122"/>
      <c r="P27" s="122"/>
      <c r="Q27" s="122"/>
      <c r="R27" s="122"/>
      <c r="S27" s="122"/>
      <c r="T27" s="122"/>
      <c r="U27" s="126"/>
      <c r="V27" s="122"/>
      <c r="W27" s="122"/>
      <c r="X27" s="122"/>
      <c r="Y27" s="122"/>
      <c r="Z27" s="122"/>
      <c r="AA27" s="122"/>
      <c r="AB27" s="126"/>
      <c r="AC27" s="122"/>
      <c r="AD27" s="122"/>
      <c r="AE27" s="122"/>
      <c r="AF27" s="122"/>
      <c r="AG27" s="122"/>
      <c r="AH27" s="122"/>
      <c r="AI27" s="126"/>
    </row>
    <row r="28" spans="1:35" s="100" customFormat="1" ht="15.75">
      <c r="A28" s="132"/>
      <c r="B28" s="133"/>
      <c r="C28" s="134"/>
      <c r="D28" s="111"/>
      <c r="E28" s="111"/>
      <c r="F28" s="112"/>
      <c r="G28" s="113"/>
      <c r="H28" s="114"/>
      <c r="I28" s="111"/>
      <c r="J28" s="111"/>
      <c r="K28" s="111"/>
      <c r="L28" s="111"/>
      <c r="M28" s="111"/>
      <c r="N28" s="111"/>
      <c r="O28" s="111"/>
      <c r="P28" s="111"/>
      <c r="Q28" s="111"/>
      <c r="R28" s="111"/>
      <c r="S28" s="111"/>
      <c r="T28" s="111"/>
      <c r="U28" s="113"/>
      <c r="V28" s="111"/>
      <c r="W28" s="111"/>
      <c r="X28" s="111"/>
      <c r="Y28" s="111"/>
      <c r="Z28" s="111"/>
      <c r="AA28" s="111"/>
      <c r="AB28" s="113"/>
      <c r="AC28" s="111"/>
      <c r="AD28" s="111"/>
      <c r="AE28" s="111"/>
      <c r="AF28" s="111"/>
      <c r="AG28" s="111"/>
      <c r="AH28" s="111"/>
      <c r="AI28" s="113"/>
    </row>
  </sheetData>
  <sheetProtection selectLockedCells="1" selectUnlockedCells="1"/>
  <mergeCells count="4">
    <mergeCell ref="D1:F1"/>
    <mergeCell ref="H1:T1"/>
    <mergeCell ref="V1:AA1"/>
    <mergeCell ref="AC1:AH1"/>
  </mergeCells>
  <printOptions/>
  <pageMargins left="0.75" right="0.75" top="1" bottom="1"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7"/>
  </sheetPr>
  <dimension ref="A1:E87"/>
  <sheetViews>
    <sheetView view="pageBreakPreview" zoomScaleSheetLayoutView="100" zoomScalePageLayoutView="0" workbookViewId="0" topLeftCell="A1">
      <selection activeCell="A18" sqref="A18"/>
    </sheetView>
  </sheetViews>
  <sheetFormatPr defaultColWidth="11.421875" defaultRowHeight="12.75" outlineLevelCol="1"/>
  <cols>
    <col min="1" max="1" width="100.140625" style="6" customWidth="1"/>
    <col min="2" max="2" width="43.421875" style="0" customWidth="1" outlineLevel="1"/>
    <col min="3" max="3" width="5.00390625" style="7" customWidth="1"/>
    <col min="4" max="4" width="34.421875" style="0" customWidth="1" outlineLevel="1"/>
    <col min="5" max="5" width="4.7109375" style="7" customWidth="1"/>
  </cols>
  <sheetData>
    <row r="1" spans="1:5" ht="15.75">
      <c r="A1" s="8" t="s">
        <v>317</v>
      </c>
      <c r="B1" s="9"/>
      <c r="C1" s="353" t="s">
        <v>318</v>
      </c>
      <c r="D1" s="9"/>
      <c r="E1" s="353" t="s">
        <v>319</v>
      </c>
    </row>
    <row r="2" spans="1:5" ht="24.75" customHeight="1">
      <c r="A2" s="354" t="s">
        <v>320</v>
      </c>
      <c r="B2" s="10" t="str">
        <f>A6</f>
        <v>A) Acquisizione, progressione e gestione del personale</v>
      </c>
      <c r="C2" s="353"/>
      <c r="D2" s="10" t="s">
        <v>321</v>
      </c>
      <c r="E2" s="353"/>
    </row>
    <row r="3" spans="1:5" ht="24.75" customHeight="1">
      <c r="A3" s="354"/>
      <c r="B3" s="10" t="str">
        <f>A17</f>
        <v>B) Contratti pubblici (procedure di approvvigionamento)</v>
      </c>
      <c r="C3" s="353"/>
      <c r="D3" s="10" t="s">
        <v>322</v>
      </c>
      <c r="E3" s="353"/>
    </row>
    <row r="4" spans="1:5" ht="38.25">
      <c r="A4" s="354"/>
      <c r="B4" s="10" t="str">
        <f>A28</f>
        <v>C) Provvedimenti ampliativi della sfera giuridica dei destinatari privi di effetto economico diretto ed immediato per il destinatario</v>
      </c>
      <c r="C4" s="353"/>
      <c r="D4" s="11" t="s">
        <v>323</v>
      </c>
      <c r="E4" s="353"/>
    </row>
    <row r="5" spans="1:5" ht="38.25">
      <c r="A5" s="354"/>
      <c r="B5" s="10" t="str">
        <f>A50</f>
        <v>D) Provvedimenti ampliativi della sfera giuridica dei destinatari con effetto economico diretto ed immediato per il destinatario</v>
      </c>
      <c r="C5" s="353"/>
      <c r="D5" s="10" t="s">
        <v>324</v>
      </c>
      <c r="E5" s="353"/>
    </row>
    <row r="6" spans="1:5" ht="15.75">
      <c r="A6" s="12" t="s">
        <v>436</v>
      </c>
      <c r="B6" s="10" t="s">
        <v>324</v>
      </c>
      <c r="C6" s="353"/>
      <c r="D6" s="10" t="s">
        <v>324</v>
      </c>
      <c r="E6" s="353"/>
    </row>
    <row r="7" spans="1:5" ht="15">
      <c r="A7" s="13" t="s">
        <v>326</v>
      </c>
      <c r="B7" s="10" t="s">
        <v>324</v>
      </c>
      <c r="C7" s="353"/>
      <c r="D7" s="10" t="s">
        <v>324</v>
      </c>
      <c r="E7" s="353"/>
    </row>
    <row r="8" spans="1:5" ht="15">
      <c r="A8" s="13" t="s">
        <v>327</v>
      </c>
      <c r="B8" s="10" t="s">
        <v>324</v>
      </c>
      <c r="C8" s="353"/>
      <c r="D8" s="10" t="s">
        <v>324</v>
      </c>
      <c r="E8" s="353"/>
    </row>
    <row r="9" spans="1:5" ht="15">
      <c r="A9" s="13" t="s">
        <v>328</v>
      </c>
      <c r="B9" s="10" t="s">
        <v>324</v>
      </c>
      <c r="C9" s="353"/>
      <c r="D9" s="10" t="s">
        <v>324</v>
      </c>
      <c r="E9" s="353"/>
    </row>
    <row r="10" spans="1:5" ht="15">
      <c r="A10" s="13" t="s">
        <v>329</v>
      </c>
      <c r="B10" s="14"/>
      <c r="C10" s="353"/>
      <c r="D10" s="14"/>
      <c r="E10" s="353"/>
    </row>
    <row r="11" spans="1:5" ht="15">
      <c r="A11" s="13" t="s">
        <v>330</v>
      </c>
      <c r="B11" s="14"/>
      <c r="C11" s="353"/>
      <c r="D11" s="14"/>
      <c r="E11" s="353"/>
    </row>
    <row r="12" spans="1:5" ht="15">
      <c r="A12" s="13" t="s">
        <v>437</v>
      </c>
      <c r="B12" s="14"/>
      <c r="C12" s="353"/>
      <c r="D12" s="14"/>
      <c r="E12" s="353"/>
    </row>
    <row r="13" spans="1:5" ht="15">
      <c r="A13" s="13" t="s">
        <v>331</v>
      </c>
      <c r="B13" s="14"/>
      <c r="C13" s="353"/>
      <c r="D13" s="14"/>
      <c r="E13" s="353"/>
    </row>
    <row r="14" spans="1:5" ht="15">
      <c r="A14" s="13" t="s">
        <v>332</v>
      </c>
      <c r="B14" s="14"/>
      <c r="C14" s="353"/>
      <c r="D14" s="14"/>
      <c r="E14" s="353"/>
    </row>
    <row r="15" spans="1:5" ht="15">
      <c r="A15" s="13" t="s">
        <v>333</v>
      </c>
      <c r="B15" s="14"/>
      <c r="C15" s="353"/>
      <c r="D15" s="14"/>
      <c r="E15" s="353"/>
    </row>
    <row r="16" spans="1:5" ht="15">
      <c r="A16" s="15"/>
      <c r="B16" s="14"/>
      <c r="C16" s="353"/>
      <c r="D16" s="14"/>
      <c r="E16" s="353"/>
    </row>
    <row r="17" spans="1:5" ht="15.75">
      <c r="A17" s="12" t="s">
        <v>475</v>
      </c>
      <c r="B17" s="14"/>
      <c r="C17" s="353"/>
      <c r="D17" s="14"/>
      <c r="E17" s="353"/>
    </row>
    <row r="18" spans="1:5" ht="15">
      <c r="A18" s="13" t="s">
        <v>476</v>
      </c>
      <c r="B18" s="14"/>
      <c r="C18" s="353"/>
      <c r="D18" s="14"/>
      <c r="E18" s="353"/>
    </row>
    <row r="19" spans="1:5" ht="15">
      <c r="A19" s="13" t="s">
        <v>477</v>
      </c>
      <c r="B19" s="14"/>
      <c r="C19" s="353"/>
      <c r="D19" s="14"/>
      <c r="E19" s="353"/>
    </row>
    <row r="20" spans="1:5" ht="15">
      <c r="A20" s="13" t="s">
        <v>478</v>
      </c>
      <c r="B20" s="14"/>
      <c r="C20" s="353"/>
      <c r="D20" s="14"/>
      <c r="E20" s="353"/>
    </row>
    <row r="21" spans="1:5" ht="15">
      <c r="A21" s="13" t="s">
        <v>479</v>
      </c>
      <c r="B21" s="14"/>
      <c r="C21" s="353"/>
      <c r="D21" s="14"/>
      <c r="E21" s="353"/>
    </row>
    <row r="22" spans="1:5" ht="15">
      <c r="A22" s="13" t="s">
        <v>480</v>
      </c>
      <c r="B22" s="14"/>
      <c r="C22" s="353"/>
      <c r="D22" s="14"/>
      <c r="E22" s="353"/>
    </row>
    <row r="23" spans="1:5" ht="15">
      <c r="A23" s="13" t="s">
        <v>481</v>
      </c>
      <c r="B23" s="14"/>
      <c r="C23" s="353"/>
      <c r="D23" s="14"/>
      <c r="E23" s="353"/>
    </row>
    <row r="24" spans="1:5" ht="15">
      <c r="A24" s="13" t="s">
        <v>482</v>
      </c>
      <c r="B24" s="14"/>
      <c r="C24" s="353"/>
      <c r="D24" s="14"/>
      <c r="E24" s="353"/>
    </row>
    <row r="25" spans="1:5" ht="15">
      <c r="A25" s="13" t="s">
        <v>483</v>
      </c>
      <c r="B25" s="14"/>
      <c r="C25" s="353"/>
      <c r="D25" s="14"/>
      <c r="E25" s="353"/>
    </row>
    <row r="26" spans="1:5" ht="15">
      <c r="A26" s="13" t="s">
        <v>484</v>
      </c>
      <c r="B26" s="14"/>
      <c r="C26" s="353"/>
      <c r="D26" s="14"/>
      <c r="E26" s="353"/>
    </row>
    <row r="27" spans="1:5" ht="15">
      <c r="A27" s="15"/>
      <c r="B27" s="14"/>
      <c r="C27" s="353"/>
      <c r="D27" s="14"/>
      <c r="E27" s="353"/>
    </row>
    <row r="28" spans="1:5" ht="31.5">
      <c r="A28" s="12" t="s">
        <v>348</v>
      </c>
      <c r="B28" s="14"/>
      <c r="C28" s="353"/>
      <c r="D28" s="14"/>
      <c r="E28" s="353"/>
    </row>
    <row r="29" spans="1:5" ht="15">
      <c r="A29" s="16" t="s">
        <v>349</v>
      </c>
      <c r="B29" s="14"/>
      <c r="C29" s="353"/>
      <c r="D29" s="14"/>
      <c r="E29" s="353"/>
    </row>
    <row r="30" spans="1:5" ht="30">
      <c r="A30" s="17" t="s">
        <v>350</v>
      </c>
      <c r="B30" s="14"/>
      <c r="C30" s="353"/>
      <c r="D30" s="14"/>
      <c r="E30" s="353"/>
    </row>
    <row r="31" spans="1:5" ht="15">
      <c r="A31" s="13" t="s">
        <v>351</v>
      </c>
      <c r="B31" s="14"/>
      <c r="C31" s="353"/>
      <c r="D31" s="14"/>
      <c r="E31" s="353"/>
    </row>
    <row r="32" spans="1:5" ht="15">
      <c r="A32" s="13" t="s">
        <v>352</v>
      </c>
      <c r="B32" s="14"/>
      <c r="C32" s="353"/>
      <c r="D32" s="14"/>
      <c r="E32" s="353"/>
    </row>
    <row r="33" spans="1:5" ht="15">
      <c r="A33" s="13" t="s">
        <v>353</v>
      </c>
      <c r="B33" s="14"/>
      <c r="C33" s="353"/>
      <c r="D33" s="14"/>
      <c r="E33" s="353"/>
    </row>
    <row r="34" spans="1:5" ht="15">
      <c r="A34" s="13" t="s">
        <v>354</v>
      </c>
      <c r="B34" s="14"/>
      <c r="C34" s="353"/>
      <c r="D34" s="14"/>
      <c r="E34" s="353"/>
    </row>
    <row r="35" spans="1:5" ht="15">
      <c r="A35" s="13" t="s">
        <v>355</v>
      </c>
      <c r="B35" s="14"/>
      <c r="C35" s="353"/>
      <c r="D35" s="14"/>
      <c r="E35" s="353"/>
    </row>
    <row r="36" spans="1:5" ht="15">
      <c r="A36" s="13" t="s">
        <v>356</v>
      </c>
      <c r="B36" s="14"/>
      <c r="C36" s="353"/>
      <c r="D36" s="14"/>
      <c r="E36" s="353"/>
    </row>
    <row r="37" spans="1:5" ht="15">
      <c r="A37" s="13" t="s">
        <v>357</v>
      </c>
      <c r="B37" s="14"/>
      <c r="C37" s="353"/>
      <c r="D37" s="14"/>
      <c r="E37" s="353"/>
    </row>
    <row r="38" spans="1:5" ht="15">
      <c r="A38" s="18" t="s">
        <v>358</v>
      </c>
      <c r="B38" s="14"/>
      <c r="C38" s="353"/>
      <c r="D38" s="14"/>
      <c r="E38" s="353"/>
    </row>
    <row r="39" spans="1:5" ht="15">
      <c r="A39" s="19" t="s">
        <v>359</v>
      </c>
      <c r="B39" s="14"/>
      <c r="C39" s="353"/>
      <c r="D39" s="14"/>
      <c r="E39" s="353"/>
    </row>
    <row r="40" spans="1:5" ht="15">
      <c r="A40" s="13" t="s">
        <v>360</v>
      </c>
      <c r="B40" s="14"/>
      <c r="C40" s="353"/>
      <c r="D40" s="14"/>
      <c r="E40" s="353"/>
    </row>
    <row r="41" spans="1:5" ht="15">
      <c r="A41" s="13" t="s">
        <v>361</v>
      </c>
      <c r="B41" s="14"/>
      <c r="C41" s="353"/>
      <c r="D41" s="14"/>
      <c r="E41" s="353"/>
    </row>
    <row r="42" spans="1:5" ht="15">
      <c r="A42" s="17" t="s">
        <v>362</v>
      </c>
      <c r="B42" s="14"/>
      <c r="C42" s="353"/>
      <c r="D42" s="14"/>
      <c r="E42" s="353"/>
    </row>
    <row r="43" spans="1:5" ht="15">
      <c r="A43" s="13" t="s">
        <v>363</v>
      </c>
      <c r="B43" s="14"/>
      <c r="C43" s="353"/>
      <c r="D43" s="14"/>
      <c r="E43" s="353"/>
    </row>
    <row r="44" spans="1:5" ht="15">
      <c r="A44" s="13" t="s">
        <v>364</v>
      </c>
      <c r="B44" s="14"/>
      <c r="C44" s="353"/>
      <c r="D44" s="14"/>
      <c r="E44" s="353"/>
    </row>
    <row r="45" spans="1:5" ht="15">
      <c r="A45" s="17" t="s">
        <v>365</v>
      </c>
      <c r="B45" s="14"/>
      <c r="C45" s="353"/>
      <c r="D45" s="14"/>
      <c r="E45" s="353"/>
    </row>
    <row r="46" spans="1:5" ht="15">
      <c r="A46" s="13" t="s">
        <v>366</v>
      </c>
      <c r="B46" s="14"/>
      <c r="C46" s="353"/>
      <c r="D46" s="14"/>
      <c r="E46" s="353"/>
    </row>
    <row r="47" spans="1:5" ht="15">
      <c r="A47" s="13" t="s">
        <v>367</v>
      </c>
      <c r="B47" s="14"/>
      <c r="C47" s="353"/>
      <c r="D47" s="14"/>
      <c r="E47" s="353"/>
    </row>
    <row r="48" spans="1:5" ht="15">
      <c r="A48" s="13" t="s">
        <v>367</v>
      </c>
      <c r="B48" s="14"/>
      <c r="C48" s="353"/>
      <c r="D48" s="14"/>
      <c r="E48" s="353"/>
    </row>
    <row r="49" spans="1:5" ht="15">
      <c r="A49" s="15"/>
      <c r="B49" s="14"/>
      <c r="C49" s="353"/>
      <c r="D49" s="14"/>
      <c r="E49" s="353"/>
    </row>
    <row r="50" spans="1:5" ht="31.5">
      <c r="A50" s="12" t="s">
        <v>368</v>
      </c>
      <c r="B50" s="14"/>
      <c r="C50" s="353"/>
      <c r="D50" s="14"/>
      <c r="E50" s="353"/>
    </row>
    <row r="51" spans="1:5" ht="15">
      <c r="A51" s="19" t="s">
        <v>369</v>
      </c>
      <c r="B51" s="14"/>
      <c r="C51" s="353"/>
      <c r="D51" s="14"/>
      <c r="E51" s="353"/>
    </row>
    <row r="52" spans="1:5" ht="15">
      <c r="A52" s="13" t="s">
        <v>370</v>
      </c>
      <c r="B52" s="14"/>
      <c r="C52" s="353"/>
      <c r="D52" s="14"/>
      <c r="E52" s="353"/>
    </row>
    <row r="53" spans="1:5" ht="15">
      <c r="A53" s="13" t="s">
        <v>371</v>
      </c>
      <c r="B53" s="14"/>
      <c r="C53" s="353"/>
      <c r="D53" s="14"/>
      <c r="E53" s="353"/>
    </row>
    <row r="54" spans="1:5" ht="15">
      <c r="A54" s="13" t="s">
        <v>367</v>
      </c>
      <c r="B54" s="14"/>
      <c r="C54" s="353"/>
      <c r="D54" s="14"/>
      <c r="E54" s="353"/>
    </row>
    <row r="55" spans="1:5" ht="15">
      <c r="A55" s="13" t="s">
        <v>367</v>
      </c>
      <c r="B55" s="14"/>
      <c r="C55" s="353"/>
      <c r="D55" s="14"/>
      <c r="E55" s="353"/>
    </row>
    <row r="56" spans="1:5" ht="15">
      <c r="A56" s="13" t="s">
        <v>372</v>
      </c>
      <c r="B56" s="14"/>
      <c r="C56" s="353"/>
      <c r="D56" s="14"/>
      <c r="E56" s="353"/>
    </row>
    <row r="57" spans="1:5" ht="15">
      <c r="A57" s="15"/>
      <c r="B57" s="14"/>
      <c r="C57" s="353"/>
      <c r="D57" s="14"/>
      <c r="E57" s="353"/>
    </row>
    <row r="58" spans="1:5" ht="15.75">
      <c r="A58" s="12" t="s">
        <v>373</v>
      </c>
      <c r="B58" s="14"/>
      <c r="C58" s="353"/>
      <c r="D58" s="14"/>
      <c r="E58" s="353"/>
    </row>
    <row r="59" spans="1:5" ht="15">
      <c r="A59" s="19" t="s">
        <v>365</v>
      </c>
      <c r="B59" s="14"/>
      <c r="C59" s="353"/>
      <c r="D59" s="14"/>
      <c r="E59" s="353"/>
    </row>
    <row r="60" spans="1:5" ht="15">
      <c r="A60" s="13" t="s">
        <v>374</v>
      </c>
      <c r="B60" s="14"/>
      <c r="C60" s="353"/>
      <c r="D60" s="14"/>
      <c r="E60" s="353"/>
    </row>
    <row r="61" spans="1:5" ht="15">
      <c r="A61" s="19" t="s">
        <v>375</v>
      </c>
      <c r="B61" s="14"/>
      <c r="C61" s="353"/>
      <c r="D61" s="14"/>
      <c r="E61" s="353"/>
    </row>
    <row r="62" spans="1:5" ht="15">
      <c r="A62" s="13" t="s">
        <v>376</v>
      </c>
      <c r="B62" s="14"/>
      <c r="C62" s="353"/>
      <c r="D62" s="14"/>
      <c r="E62" s="353"/>
    </row>
    <row r="63" spans="1:5" ht="15">
      <c r="A63" s="13" t="s">
        <v>377</v>
      </c>
      <c r="B63" s="14"/>
      <c r="C63" s="353"/>
      <c r="D63" s="14"/>
      <c r="E63" s="353"/>
    </row>
    <row r="64" spans="1:5" ht="15">
      <c r="A64" s="13" t="s">
        <v>378</v>
      </c>
      <c r="B64" s="14"/>
      <c r="C64" s="353"/>
      <c r="D64" s="14"/>
      <c r="E64" s="353"/>
    </row>
    <row r="65" spans="1:5" ht="15">
      <c r="A65" s="13" t="s">
        <v>379</v>
      </c>
      <c r="B65" s="14"/>
      <c r="C65" s="353"/>
      <c r="D65" s="14"/>
      <c r="E65" s="353"/>
    </row>
    <row r="66" spans="1:5" ht="15">
      <c r="A66" s="13" t="s">
        <v>380</v>
      </c>
      <c r="B66" s="14"/>
      <c r="C66" s="353"/>
      <c r="D66" s="14"/>
      <c r="E66" s="353"/>
    </row>
    <row r="67" spans="1:5" ht="15">
      <c r="A67" s="19" t="s">
        <v>381</v>
      </c>
      <c r="B67" s="14"/>
      <c r="C67" s="353"/>
      <c r="D67" s="14"/>
      <c r="E67" s="353"/>
    </row>
    <row r="68" spans="1:5" ht="15">
      <c r="A68" s="13" t="s">
        <v>382</v>
      </c>
      <c r="B68" s="14"/>
      <c r="C68" s="353"/>
      <c r="D68" s="14"/>
      <c r="E68" s="353"/>
    </row>
    <row r="69" spans="1:5" ht="15">
      <c r="A69" s="13" t="s">
        <v>383</v>
      </c>
      <c r="B69" s="14"/>
      <c r="C69" s="353"/>
      <c r="D69" s="14"/>
      <c r="E69" s="353"/>
    </row>
    <row r="70" spans="1:5" ht="15">
      <c r="A70" s="19" t="s">
        <v>367</v>
      </c>
      <c r="B70" s="14"/>
      <c r="C70" s="353"/>
      <c r="D70" s="14"/>
      <c r="E70" s="353"/>
    </row>
    <row r="71" spans="1:5" ht="15">
      <c r="A71" s="13" t="s">
        <v>367</v>
      </c>
      <c r="B71" s="14"/>
      <c r="C71" s="353"/>
      <c r="D71" s="14"/>
      <c r="E71" s="353"/>
    </row>
    <row r="72" spans="1:5" ht="15">
      <c r="A72" s="13" t="s">
        <v>372</v>
      </c>
      <c r="B72" s="14"/>
      <c r="C72" s="353"/>
      <c r="D72" s="14"/>
      <c r="E72" s="353"/>
    </row>
    <row r="73" spans="1:5" ht="15">
      <c r="A73" s="165"/>
      <c r="B73" s="14"/>
      <c r="C73" s="353"/>
      <c r="D73" s="14"/>
      <c r="E73" s="353"/>
    </row>
    <row r="74" spans="1:5" ht="20.25">
      <c r="A74" s="166" t="s">
        <v>11</v>
      </c>
      <c r="B74" s="20"/>
      <c r="C74" s="21"/>
      <c r="D74" s="20"/>
      <c r="E74" s="21"/>
    </row>
    <row r="75" ht="20.25">
      <c r="A75" s="167" t="s">
        <v>12</v>
      </c>
    </row>
    <row r="76" ht="20.25">
      <c r="A76" s="168" t="s">
        <v>13</v>
      </c>
    </row>
    <row r="77" ht="20.25">
      <c r="A77" s="168" t="s">
        <v>27</v>
      </c>
    </row>
    <row r="78" ht="20.25">
      <c r="A78" s="164" t="s">
        <v>367</v>
      </c>
    </row>
    <row r="79" ht="20.25">
      <c r="A79" s="169" t="s">
        <v>367</v>
      </c>
    </row>
    <row r="80" ht="20.25">
      <c r="A80" s="169" t="s">
        <v>372</v>
      </c>
    </row>
    <row r="81" spans="1:5" ht="20.25">
      <c r="A81" s="166" t="s">
        <v>631</v>
      </c>
      <c r="B81" s="20"/>
      <c r="C81" s="21"/>
      <c r="D81" s="20"/>
      <c r="E81" s="21"/>
    </row>
    <row r="82" ht="20.25">
      <c r="A82" s="167" t="s">
        <v>632</v>
      </c>
    </row>
    <row r="83" ht="20.25">
      <c r="A83" s="168" t="s">
        <v>633</v>
      </c>
    </row>
    <row r="84" ht="20.25">
      <c r="A84" s="168" t="s">
        <v>634</v>
      </c>
    </row>
    <row r="85" ht="20.25">
      <c r="A85" s="167" t="s">
        <v>635</v>
      </c>
    </row>
    <row r="86" ht="20.25">
      <c r="A86" s="168" t="s">
        <v>636</v>
      </c>
    </row>
    <row r="87" ht="20.25">
      <c r="A87" s="168" t="s">
        <v>637</v>
      </c>
    </row>
  </sheetData>
  <sheetProtection selectLockedCells="1" selectUnlockedCells="1"/>
  <mergeCells count="3">
    <mergeCell ref="C1:C73"/>
    <mergeCell ref="E1:E73"/>
    <mergeCell ref="A2:A5"/>
  </mergeCells>
  <printOptions/>
  <pageMargins left="0.75" right="0.75" top="1" bottom="1" header="0.5118055555555555" footer="0.5118055555555555"/>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indexed="24"/>
  </sheetPr>
  <dimension ref="A1:N35"/>
  <sheetViews>
    <sheetView zoomScale="70" zoomScaleNormal="70" zoomScaleSheetLayoutView="55" zoomScalePageLayoutView="75" workbookViewId="0" topLeftCell="A1">
      <selection activeCell="D6" sqref="D6"/>
    </sheetView>
  </sheetViews>
  <sheetFormatPr defaultColWidth="10.8515625" defaultRowHeight="12.75" outlineLevelRow="1"/>
  <cols>
    <col min="1" max="1" width="12.421875" style="45" customWidth="1"/>
    <col min="2" max="2" width="9.8515625" style="45" customWidth="1"/>
    <col min="3" max="3" width="12.00390625" style="45" customWidth="1"/>
    <col min="4" max="4" width="28.421875" style="45" customWidth="1"/>
    <col min="5" max="5" width="40.7109375" style="45" customWidth="1"/>
    <col min="6" max="6" width="34.8515625" style="45" customWidth="1"/>
    <col min="7" max="7" width="32.00390625" style="90" customWidth="1"/>
    <col min="8" max="11" width="20.7109375" style="45" customWidth="1"/>
    <col min="12" max="12" width="21.140625" style="45" customWidth="1"/>
    <col min="13" max="13" width="28.28125" style="45" customWidth="1"/>
    <col min="14" max="14" width="3.28125" style="47" customWidth="1"/>
    <col min="15" max="16384" width="10.8515625" style="45" customWidth="1"/>
  </cols>
  <sheetData>
    <row r="1" spans="1:14" s="55" customFormat="1" ht="36.75" customHeight="1">
      <c r="A1" s="450" t="str">
        <f>'Aree di rischio per processi'!A81</f>
        <v>G) Gestione entrate, spese e patrimonio</v>
      </c>
      <c r="B1" s="450"/>
      <c r="C1" s="450"/>
      <c r="D1" s="450"/>
      <c r="E1" s="450"/>
      <c r="F1" s="51" t="s">
        <v>202</v>
      </c>
      <c r="G1" s="91"/>
      <c r="H1" s="53"/>
      <c r="I1" s="53"/>
      <c r="J1" s="53"/>
      <c r="K1" s="53"/>
      <c r="L1" s="53"/>
      <c r="M1" s="53"/>
      <c r="N1" s="54"/>
    </row>
    <row r="2" spans="1:14" ht="37.5" customHeight="1">
      <c r="A2" s="381" t="str">
        <f>'Aree di rischio per processi'!A84</f>
        <v>B3.1.2 Gestione ruoli esattoriali da diritto annuale</v>
      </c>
      <c r="B2" s="381"/>
      <c r="C2" s="381"/>
      <c r="D2" s="381"/>
      <c r="E2" s="381"/>
      <c r="F2" s="59" t="str">
        <f>IF(B5=0,"--",IF(C5&lt;7,"Basso",IF(C5&lt;15,"Medio",IF(C5&lt;25.1,"Alto",""))))</f>
        <v>Basso</v>
      </c>
      <c r="G2" s="215">
        <f>C5</f>
        <v>5.625</v>
      </c>
      <c r="H2" s="56"/>
      <c r="I2" s="56"/>
      <c r="J2" s="56"/>
      <c r="K2" s="56"/>
      <c r="L2" s="56"/>
      <c r="M2" s="56"/>
      <c r="N2" s="54"/>
    </row>
    <row r="3" spans="1:14" ht="51" customHeight="1" outlineLevel="1">
      <c r="A3" s="444" t="str">
        <f>A2</f>
        <v>B3.1.2 Gestione ruoli esattoriali da diritto annuale</v>
      </c>
      <c r="B3" s="389" t="s">
        <v>203</v>
      </c>
      <c r="C3" s="389"/>
      <c r="D3" s="61" t="s">
        <v>204</v>
      </c>
      <c r="E3" s="61" t="s">
        <v>205</v>
      </c>
      <c r="F3" s="62" t="s">
        <v>206</v>
      </c>
      <c r="G3" s="385" t="s">
        <v>207</v>
      </c>
      <c r="H3" s="385"/>
      <c r="I3" s="375" t="s">
        <v>208</v>
      </c>
      <c r="J3" s="375"/>
      <c r="K3" s="375" t="s">
        <v>209</v>
      </c>
      <c r="L3" s="375" t="s">
        <v>210</v>
      </c>
      <c r="M3" s="375" t="s">
        <v>211</v>
      </c>
      <c r="N3" s="54"/>
    </row>
    <row r="4" spans="1:14" ht="19.5" customHeight="1" outlineLevel="1">
      <c r="A4" s="444"/>
      <c r="B4" s="389"/>
      <c r="C4" s="389"/>
      <c r="D4" s="63"/>
      <c r="E4" s="63"/>
      <c r="F4" s="63"/>
      <c r="G4" s="64" t="s">
        <v>212</v>
      </c>
      <c r="H4" s="64" t="s">
        <v>213</v>
      </c>
      <c r="I4" s="64" t="s">
        <v>212</v>
      </c>
      <c r="J4" s="149"/>
      <c r="K4" s="375"/>
      <c r="L4" s="375"/>
      <c r="M4" s="375"/>
      <c r="N4" s="54"/>
    </row>
    <row r="5" spans="1:14" ht="170.25" customHeight="1" outlineLevel="1">
      <c r="A5" s="444"/>
      <c r="B5" s="65" t="s">
        <v>214</v>
      </c>
      <c r="C5" s="448">
        <f>B6*B9</f>
        <v>5.625</v>
      </c>
      <c r="D5" s="68" t="s">
        <v>641</v>
      </c>
      <c r="E5" s="189" t="str">
        <f>VLOOKUP(D5,'Catalogo rischi'!$A$150:$B$162,2,FALSE)</f>
        <v>CR.5 Elusione delle procedure di svolgimento dell'attività e di controllo</v>
      </c>
      <c r="F5" s="67" t="s">
        <v>690</v>
      </c>
      <c r="G5" s="68" t="s">
        <v>219</v>
      </c>
      <c r="H5" s="68" t="s">
        <v>113</v>
      </c>
      <c r="I5" s="68" t="s">
        <v>667</v>
      </c>
      <c r="J5" s="155"/>
      <c r="K5" s="396" t="s">
        <v>672</v>
      </c>
      <c r="L5" s="396" t="s">
        <v>685</v>
      </c>
      <c r="M5" s="150" t="s">
        <v>700</v>
      </c>
      <c r="N5" s="54"/>
    </row>
    <row r="6" spans="1:14" ht="126.75" customHeight="1" outlineLevel="1">
      <c r="A6" s="444"/>
      <c r="B6" s="203">
        <f>SUM(G!B6:B48)/6</f>
        <v>2.5</v>
      </c>
      <c r="C6" s="448"/>
      <c r="D6" s="67" t="str">
        <f>'Catalogo rischi'!A162</f>
        <v>RG.13 disparità di trattamento per valutazioni di casi analoghi</v>
      </c>
      <c r="E6" s="189" t="str">
        <f>VLOOKUP(D6,'Catalogo rischi'!$A$150:$B$162,2,FALSE)</f>
        <v>CR.6 Uso improprio o distorto della discrezionalità</v>
      </c>
      <c r="F6" s="67" t="s">
        <v>690</v>
      </c>
      <c r="G6" s="68" t="s">
        <v>219</v>
      </c>
      <c r="H6" s="68"/>
      <c r="I6" s="68" t="s">
        <v>667</v>
      </c>
      <c r="J6" s="155"/>
      <c r="K6" s="400"/>
      <c r="L6" s="400"/>
      <c r="M6" s="150" t="s">
        <v>706</v>
      </c>
      <c r="N6" s="54"/>
    </row>
    <row r="7" spans="1:14" ht="21.75" customHeight="1" outlineLevel="1">
      <c r="A7" s="444"/>
      <c r="B7" s="70"/>
      <c r="C7" s="448"/>
      <c r="D7" s="68"/>
      <c r="E7" s="68"/>
      <c r="F7" s="68"/>
      <c r="G7" s="66"/>
      <c r="H7" s="68"/>
      <c r="I7" s="68"/>
      <c r="J7" s="155"/>
      <c r="K7" s="68"/>
      <c r="L7" s="68"/>
      <c r="M7" s="150"/>
      <c r="N7" s="54"/>
    </row>
    <row r="8" spans="1:14" ht="18.75" customHeight="1" outlineLevel="1">
      <c r="A8" s="444"/>
      <c r="B8" s="70" t="s">
        <v>216</v>
      </c>
      <c r="C8" s="448"/>
      <c r="D8" s="67"/>
      <c r="E8" s="68"/>
      <c r="F8" s="68"/>
      <c r="G8" s="66"/>
      <c r="H8" s="68"/>
      <c r="I8" s="68"/>
      <c r="J8" s="155"/>
      <c r="K8" s="68"/>
      <c r="L8" s="68"/>
      <c r="M8" s="150"/>
      <c r="N8" s="54"/>
    </row>
    <row r="9" spans="1:14" ht="18" customHeight="1" outlineLevel="1">
      <c r="A9" s="444"/>
      <c r="B9" s="376">
        <f>SUM(G!E6:E32)/4</f>
        <v>2.25</v>
      </c>
      <c r="C9" s="448"/>
      <c r="D9" s="67"/>
      <c r="E9" s="68"/>
      <c r="F9" s="68"/>
      <c r="G9" s="68"/>
      <c r="H9" s="68"/>
      <c r="I9" s="68"/>
      <c r="J9" s="155"/>
      <c r="K9" s="68"/>
      <c r="L9" s="68"/>
      <c r="M9" s="150"/>
      <c r="N9" s="54"/>
    </row>
    <row r="10" spans="1:14" ht="17.25" customHeight="1" outlineLevel="1">
      <c r="A10" s="444"/>
      <c r="B10" s="442"/>
      <c r="C10" s="448"/>
      <c r="D10" s="67"/>
      <c r="E10" s="68"/>
      <c r="F10" s="68"/>
      <c r="G10" s="68"/>
      <c r="H10" s="68"/>
      <c r="I10" s="68"/>
      <c r="J10" s="155"/>
      <c r="K10" s="68"/>
      <c r="L10" s="68"/>
      <c r="M10" s="150"/>
      <c r="N10" s="54"/>
    </row>
    <row r="11" spans="1:14" ht="18" customHeight="1" outlineLevel="1">
      <c r="A11" s="444"/>
      <c r="B11" s="442"/>
      <c r="C11" s="448"/>
      <c r="D11" s="68"/>
      <c r="E11" s="68"/>
      <c r="F11" s="68"/>
      <c r="G11" s="66"/>
      <c r="H11" s="68"/>
      <c r="I11" s="68"/>
      <c r="J11" s="68"/>
      <c r="K11" s="68"/>
      <c r="L11" s="68"/>
      <c r="M11" s="67"/>
      <c r="N11" s="54"/>
    </row>
    <row r="12" spans="1:14" ht="20.25">
      <c r="A12" s="56"/>
      <c r="B12" s="56"/>
      <c r="C12" s="56"/>
      <c r="D12" s="56"/>
      <c r="E12" s="56"/>
      <c r="F12" s="56"/>
      <c r="G12" s="92"/>
      <c r="H12" s="56"/>
      <c r="I12" s="56"/>
      <c r="J12" s="56"/>
      <c r="K12" s="56"/>
      <c r="L12" s="56"/>
      <c r="M12" s="56"/>
      <c r="N12" s="54"/>
    </row>
    <row r="13" spans="1:14" ht="41.25" customHeight="1">
      <c r="A13" s="381" t="str">
        <f>'Aree di rischio per processi'!A86</f>
        <v>B3.2.1 Gestione contabilità</v>
      </c>
      <c r="B13" s="381"/>
      <c r="C13" s="381"/>
      <c r="D13" s="381"/>
      <c r="E13" s="381"/>
      <c r="F13" s="59" t="str">
        <f>IF(B16=0,"--",IF(C16&lt;7,"Basso",IF(C16&lt;15,"Medio",IF(C16&lt;25.1,"Alto",""))))</f>
        <v>Basso</v>
      </c>
      <c r="G13" s="215">
        <f>C16</f>
        <v>5.666666666666667</v>
      </c>
      <c r="H13" s="56"/>
      <c r="I13" s="56"/>
      <c r="J13" s="56"/>
      <c r="K13" s="56"/>
      <c r="L13" s="56"/>
      <c r="M13" s="56"/>
      <c r="N13" s="54"/>
    </row>
    <row r="14" spans="1:14" ht="41.25" customHeight="1" outlineLevel="1">
      <c r="A14" s="444" t="str">
        <f>A13</f>
        <v>B3.2.1 Gestione contabilità</v>
      </c>
      <c r="B14" s="389" t="s">
        <v>203</v>
      </c>
      <c r="C14" s="389"/>
      <c r="D14" s="61" t="s">
        <v>204</v>
      </c>
      <c r="E14" s="61" t="s">
        <v>205</v>
      </c>
      <c r="F14" s="62" t="s">
        <v>206</v>
      </c>
      <c r="G14" s="385" t="s">
        <v>207</v>
      </c>
      <c r="H14" s="385"/>
      <c r="I14" s="375" t="s">
        <v>208</v>
      </c>
      <c r="J14" s="375"/>
      <c r="K14" s="375" t="s">
        <v>209</v>
      </c>
      <c r="L14" s="375" t="s">
        <v>210</v>
      </c>
      <c r="M14" s="375" t="s">
        <v>211</v>
      </c>
      <c r="N14" s="54"/>
    </row>
    <row r="15" spans="1:14" ht="41.25" customHeight="1" outlineLevel="1">
      <c r="A15" s="444"/>
      <c r="B15" s="389"/>
      <c r="C15" s="389"/>
      <c r="D15" s="63"/>
      <c r="E15" s="63"/>
      <c r="F15" s="63"/>
      <c r="G15" s="64" t="s">
        <v>212</v>
      </c>
      <c r="H15" s="64" t="s">
        <v>213</v>
      </c>
      <c r="I15" s="64" t="s">
        <v>212</v>
      </c>
      <c r="J15" s="64" t="s">
        <v>213</v>
      </c>
      <c r="K15" s="375"/>
      <c r="L15" s="375"/>
      <c r="M15" s="375"/>
      <c r="N15" s="54"/>
    </row>
    <row r="16" spans="1:14" ht="179.25" customHeight="1" outlineLevel="1">
      <c r="A16" s="444"/>
      <c r="B16" s="65" t="s">
        <v>214</v>
      </c>
      <c r="C16" s="448">
        <f>B17*B20</f>
        <v>5.666666666666667</v>
      </c>
      <c r="D16" s="68" t="s">
        <v>663</v>
      </c>
      <c r="E16" s="189" t="str">
        <f>VLOOKUP(D16,'Catalogo rischi'!$A$150:$B$162,2,FALSE)</f>
        <v>CR.4 Manipolazione o utilizzo improprio delle informazioni o della documentazione</v>
      </c>
      <c r="F16" s="67" t="s">
        <v>690</v>
      </c>
      <c r="G16" s="68" t="s">
        <v>489</v>
      </c>
      <c r="H16" s="68" t="s">
        <v>113</v>
      </c>
      <c r="I16" s="68" t="s">
        <v>667</v>
      </c>
      <c r="J16" s="155"/>
      <c r="K16" s="396" t="s">
        <v>687</v>
      </c>
      <c r="L16" s="396" t="s">
        <v>686</v>
      </c>
      <c r="M16" s="150" t="s">
        <v>716</v>
      </c>
      <c r="N16" s="54"/>
    </row>
    <row r="17" spans="1:14" ht="130.5" customHeight="1" outlineLevel="1">
      <c r="A17" s="444"/>
      <c r="B17" s="203">
        <f>SUM(G!B55:B97)/6</f>
        <v>2.8333333333333335</v>
      </c>
      <c r="C17" s="448"/>
      <c r="D17" s="67" t="str">
        <f>'Catalogo rischi'!A155</f>
        <v>RG.06 alterazione di poste di bilancio</v>
      </c>
      <c r="E17" s="189" t="str">
        <f>VLOOKUP(D17,'Catalogo rischi'!$A$150:$B$162,2,FALSE)</f>
        <v>CR.7 Atti illeciti</v>
      </c>
      <c r="F17" s="67" t="s">
        <v>690</v>
      </c>
      <c r="G17" s="68" t="s">
        <v>219</v>
      </c>
      <c r="H17" s="68"/>
      <c r="I17" s="68" t="s">
        <v>667</v>
      </c>
      <c r="J17" s="155"/>
      <c r="K17" s="400"/>
      <c r="L17" s="400"/>
      <c r="M17" s="150" t="s">
        <v>702</v>
      </c>
      <c r="N17" s="54"/>
    </row>
    <row r="18" spans="1:14" ht="165.75" customHeight="1" outlineLevel="1">
      <c r="A18" s="444"/>
      <c r="B18" s="70"/>
      <c r="C18" s="448"/>
      <c r="D18" s="68" t="str">
        <f>'Catalogo rischi'!A157</f>
        <v>RG.08 mancata rilevazione ed esclusione di beni dalle operazioni di classificazione del patrimonio</v>
      </c>
      <c r="E18" s="189" t="str">
        <f>VLOOKUP(D18,'Catalogo rischi'!$A$150:$B$162,2,FALSE)</f>
        <v>CR.5 Elusione delle procedure di svolgimento dell'attività e di controllo</v>
      </c>
      <c r="F18" s="67" t="s">
        <v>690</v>
      </c>
      <c r="G18" s="66" t="s">
        <v>221</v>
      </c>
      <c r="H18" s="68" t="s">
        <v>113</v>
      </c>
      <c r="I18" s="68" t="s">
        <v>668</v>
      </c>
      <c r="J18" s="155"/>
      <c r="K18" s="396" t="s">
        <v>687</v>
      </c>
      <c r="L18" s="396" t="s">
        <v>686</v>
      </c>
      <c r="M18" s="150" t="s">
        <v>716</v>
      </c>
      <c r="N18" s="54"/>
    </row>
    <row r="19" spans="1:14" ht="108.75" customHeight="1" outlineLevel="1">
      <c r="A19" s="444"/>
      <c r="B19" s="70" t="s">
        <v>216</v>
      </c>
      <c r="C19" s="448"/>
      <c r="D19" s="67" t="str">
        <f>'Catalogo rischi'!A158</f>
        <v>RG.09 induzione a declassificazioni indebite del patrimonio</v>
      </c>
      <c r="E19" s="189" t="str">
        <f>VLOOKUP(D19,'Catalogo rischi'!$A$150:$B$162,2,FALSE)</f>
        <v>CR.4 Manipolazione o utilizzo improprio delle informazioni o della documentazione</v>
      </c>
      <c r="F19" s="67" t="s">
        <v>690</v>
      </c>
      <c r="G19" s="68" t="s">
        <v>219</v>
      </c>
      <c r="H19" s="68"/>
      <c r="I19" s="68" t="s">
        <v>667</v>
      </c>
      <c r="J19" s="155"/>
      <c r="K19" s="400"/>
      <c r="L19" s="400"/>
      <c r="M19" s="150" t="s">
        <v>702</v>
      </c>
      <c r="N19" s="54"/>
    </row>
    <row r="20" spans="1:14" ht="30.75" customHeight="1" outlineLevel="1">
      <c r="A20" s="444"/>
      <c r="B20" s="376">
        <f>SUM(G!E55:E81)/4</f>
        <v>2</v>
      </c>
      <c r="C20" s="448"/>
      <c r="D20" s="68"/>
      <c r="E20" s="189"/>
      <c r="F20" s="68"/>
      <c r="G20" s="68"/>
      <c r="H20" s="68"/>
      <c r="I20" s="68"/>
      <c r="J20" s="149"/>
      <c r="K20" s="68"/>
      <c r="L20" s="68"/>
      <c r="M20" s="67"/>
      <c r="N20" s="54"/>
    </row>
    <row r="21" spans="1:14" ht="26.25" customHeight="1" outlineLevel="1">
      <c r="A21" s="444"/>
      <c r="B21" s="442"/>
      <c r="C21" s="448"/>
      <c r="D21" s="68"/>
      <c r="E21" s="189"/>
      <c r="F21" s="68"/>
      <c r="G21" s="68"/>
      <c r="H21" s="68"/>
      <c r="I21" s="68"/>
      <c r="J21" s="149"/>
      <c r="K21" s="68"/>
      <c r="L21" s="68"/>
      <c r="M21" s="67"/>
      <c r="N21" s="54"/>
    </row>
    <row r="22" spans="1:14" ht="27.75" customHeight="1" outlineLevel="1">
      <c r="A22" s="444"/>
      <c r="B22" s="442"/>
      <c r="C22" s="448"/>
      <c r="D22" s="68"/>
      <c r="E22" s="189"/>
      <c r="F22" s="68"/>
      <c r="G22" s="68"/>
      <c r="H22" s="68"/>
      <c r="I22" s="68"/>
      <c r="J22" s="149"/>
      <c r="K22" s="68"/>
      <c r="L22" s="68"/>
      <c r="M22" s="67"/>
      <c r="N22" s="54"/>
    </row>
    <row r="23" spans="1:14" ht="24" customHeight="1" outlineLevel="1">
      <c r="A23" s="444"/>
      <c r="B23" s="442"/>
      <c r="C23" s="448"/>
      <c r="D23" s="68"/>
      <c r="E23" s="68"/>
      <c r="F23" s="68"/>
      <c r="G23" s="66"/>
      <c r="H23" s="68"/>
      <c r="I23" s="68"/>
      <c r="J23" s="68"/>
      <c r="K23" s="68"/>
      <c r="L23" s="68"/>
      <c r="M23" s="67"/>
      <c r="N23" s="54"/>
    </row>
    <row r="24" spans="1:14" ht="16.5" customHeight="1">
      <c r="A24" s="56"/>
      <c r="B24" s="56"/>
      <c r="C24" s="56"/>
      <c r="D24" s="56"/>
      <c r="E24" s="56"/>
      <c r="F24" s="56"/>
      <c r="G24" s="92"/>
      <c r="H24" s="56"/>
      <c r="I24" s="56"/>
      <c r="J24" s="56"/>
      <c r="K24" s="56"/>
      <c r="L24" s="56"/>
      <c r="M24" s="56"/>
      <c r="N24" s="54"/>
    </row>
    <row r="25" spans="1:14" ht="41.25" customHeight="1">
      <c r="A25" s="381" t="str">
        <f>'Aree di rischio per processi'!A87</f>
        <v>B3.2.2 Gestione liquidità</v>
      </c>
      <c r="B25" s="381"/>
      <c r="C25" s="381"/>
      <c r="D25" s="381"/>
      <c r="E25" s="381"/>
      <c r="F25" s="59" t="str">
        <f>IF(B28=0,"--",IF(C28&lt;7,"Basso",IF(C28&lt;15,"Medio",IF(C28&lt;25.1,"Alto",""))))</f>
        <v>Basso</v>
      </c>
      <c r="G25" s="215">
        <f>C28</f>
        <v>5</v>
      </c>
      <c r="H25" s="56"/>
      <c r="I25" s="56"/>
      <c r="J25" s="56"/>
      <c r="K25" s="56"/>
      <c r="L25" s="56"/>
      <c r="M25" s="56"/>
      <c r="N25" s="54"/>
    </row>
    <row r="26" spans="1:14" ht="41.25" customHeight="1" outlineLevel="1">
      <c r="A26" s="444" t="str">
        <f>A25</f>
        <v>B3.2.2 Gestione liquidità</v>
      </c>
      <c r="B26" s="389" t="s">
        <v>203</v>
      </c>
      <c r="C26" s="389"/>
      <c r="D26" s="61" t="s">
        <v>204</v>
      </c>
      <c r="E26" s="61" t="s">
        <v>205</v>
      </c>
      <c r="F26" s="62" t="s">
        <v>206</v>
      </c>
      <c r="G26" s="385" t="s">
        <v>207</v>
      </c>
      <c r="H26" s="385"/>
      <c r="I26" s="375" t="s">
        <v>208</v>
      </c>
      <c r="J26" s="375"/>
      <c r="K26" s="375" t="s">
        <v>209</v>
      </c>
      <c r="L26" s="375" t="s">
        <v>210</v>
      </c>
      <c r="M26" s="375" t="s">
        <v>211</v>
      </c>
      <c r="N26" s="54"/>
    </row>
    <row r="27" spans="1:14" ht="41.25" customHeight="1" outlineLevel="1">
      <c r="A27" s="444"/>
      <c r="B27" s="389"/>
      <c r="C27" s="389"/>
      <c r="D27" s="63"/>
      <c r="E27" s="63"/>
      <c r="F27" s="63"/>
      <c r="G27" s="64" t="s">
        <v>212</v>
      </c>
      <c r="H27" s="64" t="s">
        <v>213</v>
      </c>
      <c r="I27" s="64" t="s">
        <v>212</v>
      </c>
      <c r="J27" s="64" t="s">
        <v>213</v>
      </c>
      <c r="K27" s="375"/>
      <c r="L27" s="375"/>
      <c r="M27" s="375"/>
      <c r="N27" s="54"/>
    </row>
    <row r="28" spans="1:14" ht="174.75" customHeight="1" outlineLevel="1">
      <c r="A28" s="444"/>
      <c r="B28" s="65" t="s">
        <v>214</v>
      </c>
      <c r="C28" s="448">
        <f>B29*B32</f>
        <v>5</v>
      </c>
      <c r="D28" s="68" t="str">
        <f>'Catalogo rischi'!A151</f>
        <v>RG.02 sottrazione di risorse dell'Ente</v>
      </c>
      <c r="E28" s="189" t="str">
        <f>VLOOKUP(D28,'Catalogo rischi'!$A$150:$B$162,2,FALSE)</f>
        <v>CR.7 Atti illeciti</v>
      </c>
      <c r="F28" s="67" t="s">
        <v>690</v>
      </c>
      <c r="G28" s="66" t="s">
        <v>219</v>
      </c>
      <c r="H28" s="68" t="s">
        <v>113</v>
      </c>
      <c r="I28" s="68" t="s">
        <v>667</v>
      </c>
      <c r="J28" s="155"/>
      <c r="K28" s="68" t="s">
        <v>689</v>
      </c>
      <c r="L28" s="68" t="s">
        <v>688</v>
      </c>
      <c r="M28" s="150" t="s">
        <v>701</v>
      </c>
      <c r="N28" s="54"/>
    </row>
    <row r="29" spans="1:14" ht="30.75" customHeight="1" outlineLevel="1">
      <c r="A29" s="444"/>
      <c r="B29" s="203">
        <f>SUM(G!B104:B146)/6</f>
        <v>2.5</v>
      </c>
      <c r="C29" s="448"/>
      <c r="D29" s="67"/>
      <c r="E29" s="189"/>
      <c r="F29" s="68"/>
      <c r="G29" s="68"/>
      <c r="H29" s="68"/>
      <c r="I29" s="68"/>
      <c r="J29" s="155"/>
      <c r="K29" s="68"/>
      <c r="L29" s="68"/>
      <c r="M29" s="150"/>
      <c r="N29" s="54"/>
    </row>
    <row r="30" spans="1:14" ht="30" customHeight="1" outlineLevel="1">
      <c r="A30" s="444"/>
      <c r="B30" s="70"/>
      <c r="C30" s="448"/>
      <c r="D30" s="68"/>
      <c r="E30" s="189"/>
      <c r="F30" s="68"/>
      <c r="G30" s="68"/>
      <c r="H30" s="68"/>
      <c r="I30" s="68"/>
      <c r="J30" s="155"/>
      <c r="K30" s="68"/>
      <c r="L30" s="68"/>
      <c r="M30" s="150"/>
      <c r="N30" s="54"/>
    </row>
    <row r="31" spans="1:14" ht="27" customHeight="1" outlineLevel="1">
      <c r="A31" s="444"/>
      <c r="B31" s="70" t="s">
        <v>216</v>
      </c>
      <c r="C31" s="448"/>
      <c r="D31" s="67"/>
      <c r="E31" s="189"/>
      <c r="F31" s="68"/>
      <c r="G31" s="68"/>
      <c r="H31" s="68"/>
      <c r="I31" s="68"/>
      <c r="J31" s="155"/>
      <c r="K31" s="68"/>
      <c r="L31" s="68"/>
      <c r="M31" s="150"/>
      <c r="N31" s="54"/>
    </row>
    <row r="32" spans="1:14" ht="24.75" customHeight="1" outlineLevel="1">
      <c r="A32" s="444"/>
      <c r="B32" s="378">
        <f>SUM(G!E104:E130)/4</f>
        <v>2</v>
      </c>
      <c r="C32" s="448"/>
      <c r="D32" s="67"/>
      <c r="E32" s="68"/>
      <c r="F32" s="68"/>
      <c r="G32" s="68"/>
      <c r="H32" s="68"/>
      <c r="I32" s="68"/>
      <c r="J32" s="155"/>
      <c r="K32" s="68"/>
      <c r="L32" s="68"/>
      <c r="M32" s="150"/>
      <c r="N32" s="54"/>
    </row>
    <row r="33" spans="1:14" ht="21" customHeight="1" outlineLevel="1">
      <c r="A33" s="444"/>
      <c r="B33" s="379"/>
      <c r="C33" s="448"/>
      <c r="D33" s="68"/>
      <c r="E33" s="68"/>
      <c r="F33" s="68"/>
      <c r="G33" s="66"/>
      <c r="H33" s="68"/>
      <c r="I33" s="68"/>
      <c r="J33" s="68"/>
      <c r="K33" s="68"/>
      <c r="L33" s="68"/>
      <c r="M33" s="67"/>
      <c r="N33" s="54"/>
    </row>
    <row r="34" spans="1:14" ht="18" customHeight="1" outlineLevel="1">
      <c r="A34" s="444"/>
      <c r="B34" s="379"/>
      <c r="C34" s="448"/>
      <c r="D34" s="68"/>
      <c r="E34" s="68"/>
      <c r="F34" s="68"/>
      <c r="G34" s="66"/>
      <c r="H34" s="68"/>
      <c r="I34" s="68"/>
      <c r="J34" s="68"/>
      <c r="K34" s="68"/>
      <c r="L34" s="68"/>
      <c r="M34" s="67"/>
      <c r="N34" s="54"/>
    </row>
    <row r="35" spans="1:14" ht="41.25" customHeight="1">
      <c r="A35" s="56"/>
      <c r="B35" s="56"/>
      <c r="C35" s="56"/>
      <c r="D35" s="56"/>
      <c r="E35" s="56"/>
      <c r="F35" s="56"/>
      <c r="G35" s="92"/>
      <c r="H35" s="56"/>
      <c r="I35" s="56"/>
      <c r="J35" s="56"/>
      <c r="K35" s="56"/>
      <c r="L35" s="56"/>
      <c r="M35" s="56"/>
      <c r="N35" s="54"/>
    </row>
  </sheetData>
  <sheetProtection selectLockedCells="1" selectUnlockedCells="1"/>
  <mergeCells count="37">
    <mergeCell ref="A1:E1"/>
    <mergeCell ref="A2:E2"/>
    <mergeCell ref="I14:J14"/>
    <mergeCell ref="K14:K15"/>
    <mergeCell ref="L14:L15"/>
    <mergeCell ref="A3:A11"/>
    <mergeCell ref="B3:C4"/>
    <mergeCell ref="G3:H3"/>
    <mergeCell ref="I3:J3"/>
    <mergeCell ref="K3:K4"/>
    <mergeCell ref="L3:L4"/>
    <mergeCell ref="I26:J26"/>
    <mergeCell ref="K26:K27"/>
    <mergeCell ref="L26:L27"/>
    <mergeCell ref="M3:M4"/>
    <mergeCell ref="C5:C11"/>
    <mergeCell ref="K5:K6"/>
    <mergeCell ref="L5:L6"/>
    <mergeCell ref="B9:B11"/>
    <mergeCell ref="A13:E13"/>
    <mergeCell ref="A14:A23"/>
    <mergeCell ref="B14:C15"/>
    <mergeCell ref="G14:H14"/>
    <mergeCell ref="M26:M27"/>
    <mergeCell ref="L16:L17"/>
    <mergeCell ref="K18:K19"/>
    <mergeCell ref="L18:L19"/>
    <mergeCell ref="C28:C34"/>
    <mergeCell ref="B32:B34"/>
    <mergeCell ref="M14:M15"/>
    <mergeCell ref="C16:C23"/>
    <mergeCell ref="B20:B23"/>
    <mergeCell ref="A25:E25"/>
    <mergeCell ref="A26:A34"/>
    <mergeCell ref="B26:C27"/>
    <mergeCell ref="G26:H26"/>
    <mergeCell ref="K16:K17"/>
  </mergeCells>
  <printOptions/>
  <pageMargins left="0.5118110236220472" right="0.35433070866141736" top="0.7480314960629921" bottom="0.6692913385826772" header="0.5118110236220472" footer="0.5118110236220472"/>
  <pageSetup horizontalDpi="600" verticalDpi="600" orientation="landscape" paperSize="9" scale="45" r:id="rId3"/>
  <headerFooter alignWithMargins="0">
    <oddHeader>&amp;L&amp;12Allegato n. 5 al Piano prevenzione corruzione e trasparenza triennio 2020-2022&amp;"Arial,Grassetto"&amp;14
REGISTRO RISCHIO PROCESSI AREA G - CAMERA DI COMMERCIO I.A.A. DI PORDENONE-UDINE - STRUTTURA DI PORDENONE</oddHeader>
    <oddFooter>&amp;Rpag. &amp;P di &amp;N</oddFooter>
  </headerFooter>
  <rowBreaks count="2" manualBreakCount="2">
    <brk id="12" max="255" man="1"/>
    <brk id="24" max="255" man="1"/>
  </rowBreaks>
  <legacyDrawing r:id="rId2"/>
</worksheet>
</file>

<file path=xl/worksheets/sheet21.xml><?xml version="1.0" encoding="utf-8"?>
<worksheet xmlns="http://schemas.openxmlformats.org/spreadsheetml/2006/main" xmlns:r="http://schemas.openxmlformats.org/officeDocument/2006/relationships">
  <sheetPr>
    <tabColor indexed="24"/>
  </sheetPr>
  <dimension ref="A1:H147"/>
  <sheetViews>
    <sheetView zoomScale="75" zoomScaleNormal="75" zoomScaleSheetLayoutView="75" workbookViewId="0" topLeftCell="A1">
      <selection activeCell="A9" sqref="A9"/>
    </sheetView>
  </sheetViews>
  <sheetFormatPr defaultColWidth="11.421875" defaultRowHeight="12.75"/>
  <cols>
    <col min="1" max="1" width="66.7109375" style="0" customWidth="1"/>
    <col min="2" max="2" width="2.7109375" style="0" customWidth="1"/>
    <col min="3" max="3" width="2.140625" style="0" customWidth="1"/>
    <col min="4" max="4" width="56.7109375" style="0" customWidth="1"/>
    <col min="5" max="5" width="2.7109375" style="0" customWidth="1"/>
    <col min="6" max="6" width="2.140625" style="0" customWidth="1"/>
  </cols>
  <sheetData>
    <row r="1" spans="1:8" ht="14.25">
      <c r="A1" s="213" t="str">
        <f>'Aree di rischio per processi'!A84</f>
        <v>B3.1.2 Gestione ruoli esattoriali da diritto annuale</v>
      </c>
      <c r="B1" s="202"/>
      <c r="C1" s="202"/>
      <c r="D1" s="202"/>
      <c r="E1" s="202"/>
      <c r="F1" s="202"/>
      <c r="H1" s="154"/>
    </row>
    <row r="2" spans="1:8" ht="12.75" customHeight="1">
      <c r="A2" s="394" t="s">
        <v>194</v>
      </c>
      <c r="B2" s="395"/>
      <c r="C2" s="40"/>
      <c r="D2" s="395" t="s">
        <v>195</v>
      </c>
      <c r="E2" s="395"/>
      <c r="F2" s="40"/>
      <c r="H2" s="154"/>
    </row>
    <row r="3" spans="1:6" ht="12.75">
      <c r="A3" s="394"/>
      <c r="B3" s="395"/>
      <c r="C3" s="40"/>
      <c r="D3" s="395"/>
      <c r="E3" s="395"/>
      <c r="F3" s="40" t="str">
        <f>IF(C6=0,"--",IF(C6&lt;7,"Basso",IF(C6&lt;15,"Medio",IF(C6&lt;25.1,"Alto",""))))</f>
        <v>--</v>
      </c>
    </row>
    <row r="4" spans="1:6" ht="12.75">
      <c r="A4" s="207" t="s">
        <v>120</v>
      </c>
      <c r="B4" s="39"/>
      <c r="C4" s="40"/>
      <c r="D4" s="35" t="s">
        <v>121</v>
      </c>
      <c r="E4" s="39"/>
      <c r="F4" s="40"/>
    </row>
    <row r="5" spans="1:6" ht="102">
      <c r="A5" s="208" t="s">
        <v>122</v>
      </c>
      <c r="B5" s="39"/>
      <c r="C5" s="40"/>
      <c r="D5" s="36" t="s">
        <v>123</v>
      </c>
      <c r="E5" s="39"/>
      <c r="F5" s="40"/>
    </row>
    <row r="6" spans="1:6" ht="12.75">
      <c r="A6" s="209" t="s">
        <v>125</v>
      </c>
      <c r="B6" s="41"/>
      <c r="C6" s="40"/>
      <c r="D6" s="41" t="s">
        <v>126</v>
      </c>
      <c r="E6" s="41"/>
      <c r="F6" s="40"/>
    </row>
    <row r="7" spans="1:6" ht="12.75">
      <c r="A7" s="209" t="s">
        <v>196</v>
      </c>
      <c r="B7" s="41">
        <v>2</v>
      </c>
      <c r="C7" s="40"/>
      <c r="D7" s="41" t="s">
        <v>129</v>
      </c>
      <c r="E7" s="41">
        <v>2</v>
      </c>
      <c r="F7" s="40"/>
    </row>
    <row r="8" spans="1:6" ht="12.75">
      <c r="A8" s="209" t="s">
        <v>197</v>
      </c>
      <c r="B8" s="41"/>
      <c r="C8" s="40"/>
      <c r="D8" s="41" t="s">
        <v>132</v>
      </c>
      <c r="E8" s="41"/>
      <c r="F8" s="40"/>
    </row>
    <row r="9" spans="1:6" ht="25.5">
      <c r="A9" s="209" t="s">
        <v>134</v>
      </c>
      <c r="B9" s="41"/>
      <c r="C9" s="40"/>
      <c r="D9" s="41" t="s">
        <v>135</v>
      </c>
      <c r="E9" s="41"/>
      <c r="F9" s="40"/>
    </row>
    <row r="10" spans="1:6" ht="12.75">
      <c r="A10" s="209" t="s">
        <v>137</v>
      </c>
      <c r="B10" s="41"/>
      <c r="C10" s="40"/>
      <c r="D10" s="41" t="s">
        <v>138</v>
      </c>
      <c r="E10" s="41"/>
      <c r="F10" s="40"/>
    </row>
    <row r="11" spans="1:8" ht="12.75">
      <c r="A11" s="210"/>
      <c r="B11" s="42"/>
      <c r="C11" s="42"/>
      <c r="D11" s="42"/>
      <c r="E11" s="42"/>
      <c r="F11" s="42"/>
      <c r="H11" s="154"/>
    </row>
    <row r="12" spans="1:8" ht="12.75">
      <c r="A12" s="207" t="s">
        <v>140</v>
      </c>
      <c r="B12" s="39"/>
      <c r="C12" s="42"/>
      <c r="D12" s="35" t="s">
        <v>141</v>
      </c>
      <c r="E12" s="39"/>
      <c r="F12" s="42"/>
      <c r="H12" s="154"/>
    </row>
    <row r="13" spans="1:8" ht="76.5">
      <c r="A13" s="211" t="s">
        <v>142</v>
      </c>
      <c r="B13" s="39"/>
      <c r="C13" s="42"/>
      <c r="D13" s="36" t="s">
        <v>143</v>
      </c>
      <c r="E13" s="39"/>
      <c r="F13" s="42"/>
      <c r="H13" s="154"/>
    </row>
    <row r="14" spans="1:8" ht="12.75">
      <c r="A14" s="212" t="s">
        <v>144</v>
      </c>
      <c r="B14" s="41"/>
      <c r="C14" s="42"/>
      <c r="D14" s="41" t="s">
        <v>145</v>
      </c>
      <c r="E14" s="41">
        <v>1</v>
      </c>
      <c r="F14" s="42"/>
      <c r="H14" s="154"/>
    </row>
    <row r="15" spans="1:8" ht="12.75">
      <c r="A15" s="212" t="s">
        <v>146</v>
      </c>
      <c r="B15" s="41">
        <v>5</v>
      </c>
      <c r="C15" s="42"/>
      <c r="D15" s="41" t="s">
        <v>147</v>
      </c>
      <c r="E15" s="41"/>
      <c r="F15" s="42"/>
      <c r="H15" s="154"/>
    </row>
    <row r="16" spans="1:6" ht="12.75">
      <c r="A16" s="210"/>
      <c r="B16" s="42"/>
      <c r="C16" s="42"/>
      <c r="D16" s="42"/>
      <c r="E16" s="42"/>
      <c r="F16" s="42"/>
    </row>
    <row r="17" spans="1:6" ht="12.75">
      <c r="A17" s="207" t="s">
        <v>148</v>
      </c>
      <c r="B17" s="39"/>
      <c r="C17" s="42"/>
      <c r="D17" s="35" t="s">
        <v>149</v>
      </c>
      <c r="E17" s="39"/>
      <c r="F17" s="42"/>
    </row>
    <row r="18" spans="1:6" ht="38.25">
      <c r="A18" s="211" t="s">
        <v>150</v>
      </c>
      <c r="B18" s="39"/>
      <c r="C18" s="42"/>
      <c r="D18" s="36" t="s">
        <v>151</v>
      </c>
      <c r="E18" s="39"/>
      <c r="F18" s="42"/>
    </row>
    <row r="19" spans="1:6" ht="12.75">
      <c r="A19" s="212" t="s">
        <v>152</v>
      </c>
      <c r="B19" s="41"/>
      <c r="C19" s="42"/>
      <c r="D19" s="41" t="s">
        <v>145</v>
      </c>
      <c r="E19" s="41"/>
      <c r="F19" s="42"/>
    </row>
    <row r="20" spans="1:6" ht="12.75">
      <c r="A20" s="212" t="s">
        <v>153</v>
      </c>
      <c r="B20" s="41">
        <v>3</v>
      </c>
      <c r="C20" s="42"/>
      <c r="D20" s="41" t="s">
        <v>154</v>
      </c>
      <c r="E20" s="41">
        <v>1</v>
      </c>
      <c r="F20" s="42"/>
    </row>
    <row r="21" spans="1:6" ht="12.75">
      <c r="A21" s="212" t="s">
        <v>155</v>
      </c>
      <c r="B21" s="41"/>
      <c r="C21" s="42"/>
      <c r="D21" s="41" t="s">
        <v>156</v>
      </c>
      <c r="E21" s="41"/>
      <c r="F21" s="42"/>
    </row>
    <row r="22" spans="1:6" ht="12.75">
      <c r="A22" s="212"/>
      <c r="B22" s="41"/>
      <c r="C22" s="42"/>
      <c r="D22" s="41" t="s">
        <v>157</v>
      </c>
      <c r="E22" s="41"/>
      <c r="F22" s="42"/>
    </row>
    <row r="23" spans="1:6" ht="12.75">
      <c r="A23" s="212"/>
      <c r="B23" s="41"/>
      <c r="C23" s="42"/>
      <c r="D23" s="41" t="s">
        <v>158</v>
      </c>
      <c r="E23" s="41"/>
      <c r="F23" s="42"/>
    </row>
    <row r="24" spans="1:6" ht="12.75">
      <c r="A24" s="212"/>
      <c r="B24" s="41"/>
      <c r="C24" s="42"/>
      <c r="D24" s="38" t="s">
        <v>159</v>
      </c>
      <c r="E24" s="38"/>
      <c r="F24" s="42"/>
    </row>
    <row r="25" spans="1:6" ht="12.75">
      <c r="A25" s="210"/>
      <c r="B25" s="42"/>
      <c r="C25" s="42"/>
      <c r="D25" s="42"/>
      <c r="E25" s="42"/>
      <c r="F25" s="42"/>
    </row>
    <row r="26" spans="1:6" ht="12.75">
      <c r="A26" s="207" t="s">
        <v>160</v>
      </c>
      <c r="B26" s="39"/>
      <c r="C26" s="42"/>
      <c r="D26" s="35" t="s">
        <v>161</v>
      </c>
      <c r="E26" s="39"/>
      <c r="F26" s="42"/>
    </row>
    <row r="27" spans="1:6" ht="51">
      <c r="A27" s="211" t="s">
        <v>162</v>
      </c>
      <c r="B27" s="39"/>
      <c r="C27" s="42"/>
      <c r="D27" s="36" t="s">
        <v>163</v>
      </c>
      <c r="E27" s="39"/>
      <c r="F27" s="42"/>
    </row>
    <row r="28" spans="1:6" ht="12.75">
      <c r="A28" s="212" t="s">
        <v>164</v>
      </c>
      <c r="B28" s="41">
        <v>1</v>
      </c>
      <c r="C28" s="42"/>
      <c r="D28" s="41" t="s">
        <v>165</v>
      </c>
      <c r="E28" s="41"/>
      <c r="F28" s="42"/>
    </row>
    <row r="29" spans="1:6" ht="25.5">
      <c r="A29" s="209" t="s">
        <v>166</v>
      </c>
      <c r="B29" s="41"/>
      <c r="C29" s="42"/>
      <c r="D29" s="41" t="s">
        <v>199</v>
      </c>
      <c r="E29" s="41"/>
      <c r="F29" s="42"/>
    </row>
    <row r="30" spans="1:6" ht="25.5">
      <c r="A30" s="209" t="s">
        <v>168</v>
      </c>
      <c r="B30" s="41"/>
      <c r="C30" s="42"/>
      <c r="D30" s="43" t="s">
        <v>169</v>
      </c>
      <c r="E30" s="41"/>
      <c r="F30" s="42"/>
    </row>
    <row r="31" spans="1:6" ht="12.75">
      <c r="A31" s="212"/>
      <c r="B31" s="41"/>
      <c r="C31" s="42"/>
      <c r="D31" s="41" t="s">
        <v>170</v>
      </c>
      <c r="E31" s="41"/>
      <c r="F31" s="42"/>
    </row>
    <row r="32" spans="1:6" ht="12.75">
      <c r="A32" s="212"/>
      <c r="B32" s="41"/>
      <c r="C32" s="42"/>
      <c r="D32" s="41" t="s">
        <v>171</v>
      </c>
      <c r="E32" s="41">
        <v>5</v>
      </c>
      <c r="F32" s="42"/>
    </row>
    <row r="33" spans="1:6" ht="12.75">
      <c r="A33" s="210"/>
      <c r="B33" s="42"/>
      <c r="C33" s="42"/>
      <c r="D33" s="42"/>
      <c r="E33" s="42"/>
      <c r="F33" s="42"/>
    </row>
    <row r="34" spans="1:6" ht="12.75">
      <c r="A34" s="207" t="s">
        <v>172</v>
      </c>
      <c r="B34" s="39"/>
      <c r="C34" s="42"/>
      <c r="D34" s="391"/>
      <c r="E34" s="391"/>
      <c r="F34" s="391"/>
    </row>
    <row r="35" spans="1:6" ht="51">
      <c r="A35" s="211" t="s">
        <v>173</v>
      </c>
      <c r="B35" s="39"/>
      <c r="C35" s="42"/>
      <c r="D35" s="391"/>
      <c r="E35" s="391"/>
      <c r="F35" s="391"/>
    </row>
    <row r="36" spans="1:6" ht="12.75">
      <c r="A36" s="212" t="s">
        <v>145</v>
      </c>
      <c r="B36" s="41">
        <v>1</v>
      </c>
      <c r="C36" s="42"/>
      <c r="D36" s="391"/>
      <c r="E36" s="391"/>
      <c r="F36" s="391"/>
    </row>
    <row r="37" spans="1:6" ht="12.75">
      <c r="A37" s="212" t="s">
        <v>147</v>
      </c>
      <c r="B37" s="41"/>
      <c r="C37" s="42"/>
      <c r="D37" s="391"/>
      <c r="E37" s="391"/>
      <c r="F37" s="391"/>
    </row>
    <row r="38" spans="1:6" ht="13.5" customHeight="1">
      <c r="A38" s="210"/>
      <c r="B38" s="42"/>
      <c r="C38" s="42"/>
      <c r="D38" s="198"/>
      <c r="E38" s="198"/>
      <c r="F38" s="198"/>
    </row>
    <row r="39" spans="1:6" ht="10.5" customHeight="1">
      <c r="A39" s="392" t="s">
        <v>434</v>
      </c>
      <c r="B39" s="393"/>
      <c r="C39" s="42"/>
      <c r="D39" s="198"/>
      <c r="E39" s="198"/>
      <c r="F39" s="198"/>
    </row>
    <row r="40" spans="1:6" ht="6" customHeight="1">
      <c r="A40" s="392"/>
      <c r="B40" s="393"/>
      <c r="C40" s="42"/>
      <c r="D40" s="198"/>
      <c r="E40" s="198"/>
      <c r="F40" s="198"/>
    </row>
    <row r="41" spans="1:6" ht="12.75" hidden="1">
      <c r="A41" s="207"/>
      <c r="B41" s="39"/>
      <c r="C41" s="42"/>
      <c r="D41" s="198"/>
      <c r="E41" s="198"/>
      <c r="F41" s="198"/>
    </row>
    <row r="42" spans="1:6" ht="6.75" customHeight="1">
      <c r="A42" s="207"/>
      <c r="B42" s="39"/>
      <c r="C42" s="42"/>
      <c r="D42" s="198"/>
      <c r="E42" s="198"/>
      <c r="F42" s="198"/>
    </row>
    <row r="43" spans="1:6" ht="25.5">
      <c r="A43" s="211" t="s">
        <v>124</v>
      </c>
      <c r="B43" s="39"/>
      <c r="C43" s="42"/>
      <c r="D43" s="198"/>
      <c r="E43" s="198"/>
      <c r="F43" s="198"/>
    </row>
    <row r="44" spans="1:6" ht="12.75">
      <c r="A44" s="212" t="s">
        <v>127</v>
      </c>
      <c r="B44" s="41"/>
      <c r="C44" s="42"/>
      <c r="D44" s="198"/>
      <c r="E44" s="198"/>
      <c r="F44" s="198"/>
    </row>
    <row r="45" spans="1:6" ht="12.75">
      <c r="A45" s="212" t="s">
        <v>130</v>
      </c>
      <c r="B45" s="41"/>
      <c r="C45" s="42"/>
      <c r="D45" s="198"/>
      <c r="E45" s="198"/>
      <c r="F45" s="198"/>
    </row>
    <row r="46" spans="1:6" ht="12.75">
      <c r="A46" s="212" t="s">
        <v>133</v>
      </c>
      <c r="B46" s="41">
        <v>3</v>
      </c>
      <c r="C46" s="42"/>
      <c r="D46" s="198"/>
      <c r="E46" s="198"/>
      <c r="F46" s="198"/>
    </row>
    <row r="47" spans="1:6" ht="12.75">
      <c r="A47" s="212" t="s">
        <v>136</v>
      </c>
      <c r="B47" s="41"/>
      <c r="C47" s="42"/>
      <c r="D47" s="198"/>
      <c r="E47" s="198"/>
      <c r="F47" s="198"/>
    </row>
    <row r="48" spans="1:6" ht="12.75">
      <c r="A48" s="212" t="s">
        <v>139</v>
      </c>
      <c r="B48" s="41"/>
      <c r="C48" s="42"/>
      <c r="D48" s="198"/>
      <c r="E48" s="198"/>
      <c r="F48" s="198"/>
    </row>
    <row r="49" spans="1:6" ht="13.5" customHeight="1">
      <c r="A49" s="210"/>
      <c r="B49" s="42"/>
      <c r="C49" s="42"/>
      <c r="D49" s="198"/>
      <c r="E49" s="198"/>
      <c r="F49" s="198"/>
    </row>
    <row r="50" spans="1:6" ht="14.25">
      <c r="A50" s="213" t="str">
        <f>'Aree di rischio per processi'!A86</f>
        <v>B3.2.1 Gestione contabilità</v>
      </c>
      <c r="B50" s="202"/>
      <c r="C50" s="202"/>
      <c r="D50" s="202"/>
      <c r="E50" s="202"/>
      <c r="F50" s="202"/>
    </row>
    <row r="51" spans="1:6" ht="12.75" customHeight="1">
      <c r="A51" s="394" t="s">
        <v>194</v>
      </c>
      <c r="B51" s="395"/>
      <c r="C51" s="40"/>
      <c r="D51" s="395" t="s">
        <v>195</v>
      </c>
      <c r="E51" s="395"/>
      <c r="F51" s="40"/>
    </row>
    <row r="52" spans="1:6" ht="12.75">
      <c r="A52" s="394"/>
      <c r="B52" s="395"/>
      <c r="C52" s="40"/>
      <c r="D52" s="395"/>
      <c r="E52" s="395"/>
      <c r="F52" s="40"/>
    </row>
    <row r="53" spans="1:6" ht="12.75">
      <c r="A53" s="207" t="s">
        <v>120</v>
      </c>
      <c r="B53" s="39"/>
      <c r="C53" s="40"/>
      <c r="D53" s="35" t="s">
        <v>121</v>
      </c>
      <c r="E53" s="39"/>
      <c r="F53" s="40"/>
    </row>
    <row r="54" spans="1:6" ht="102">
      <c r="A54" s="208" t="s">
        <v>122</v>
      </c>
      <c r="B54" s="39"/>
      <c r="C54" s="40"/>
      <c r="D54" s="36" t="s">
        <v>123</v>
      </c>
      <c r="E54" s="39"/>
      <c r="F54" s="40"/>
    </row>
    <row r="55" spans="1:6" ht="12.75">
      <c r="A55" s="209" t="s">
        <v>125</v>
      </c>
      <c r="B55" s="41"/>
      <c r="C55" s="40"/>
      <c r="D55" s="41" t="s">
        <v>126</v>
      </c>
      <c r="E55" s="41">
        <v>1</v>
      </c>
      <c r="F55" s="40"/>
    </row>
    <row r="56" spans="1:6" ht="12.75">
      <c r="A56" s="209" t="s">
        <v>196</v>
      </c>
      <c r="B56" s="41">
        <v>2</v>
      </c>
      <c r="C56" s="40"/>
      <c r="D56" s="41" t="s">
        <v>129</v>
      </c>
      <c r="E56" s="41"/>
      <c r="F56" s="40"/>
    </row>
    <row r="57" spans="1:6" ht="12.75">
      <c r="A57" s="209" t="s">
        <v>197</v>
      </c>
      <c r="B57" s="41"/>
      <c r="C57" s="40"/>
      <c r="D57" s="41" t="s">
        <v>132</v>
      </c>
      <c r="E57" s="41"/>
      <c r="F57" s="40"/>
    </row>
    <row r="58" spans="1:6" ht="25.5">
      <c r="A58" s="209" t="s">
        <v>134</v>
      </c>
      <c r="B58" s="41"/>
      <c r="C58" s="40"/>
      <c r="D58" s="41" t="s">
        <v>135</v>
      </c>
      <c r="E58" s="41"/>
      <c r="F58" s="40"/>
    </row>
    <row r="59" spans="1:6" ht="12.75">
      <c r="A59" s="209" t="s">
        <v>137</v>
      </c>
      <c r="B59" s="41"/>
      <c r="C59" s="40"/>
      <c r="D59" s="41" t="s">
        <v>138</v>
      </c>
      <c r="E59" s="41"/>
      <c r="F59" s="40"/>
    </row>
    <row r="60" spans="1:6" ht="12.75">
      <c r="A60" s="210"/>
      <c r="B60" s="42"/>
      <c r="C60" s="42"/>
      <c r="D60" s="42"/>
      <c r="E60" s="42"/>
      <c r="F60" s="42"/>
    </row>
    <row r="61" spans="1:6" ht="12.75">
      <c r="A61" s="207" t="s">
        <v>140</v>
      </c>
      <c r="B61" s="39"/>
      <c r="C61" s="42"/>
      <c r="D61" s="35" t="s">
        <v>141</v>
      </c>
      <c r="E61" s="39"/>
      <c r="F61" s="42"/>
    </row>
    <row r="62" spans="1:6" ht="76.5">
      <c r="A62" s="211" t="s">
        <v>142</v>
      </c>
      <c r="B62" s="39"/>
      <c r="C62" s="42"/>
      <c r="D62" s="36" t="s">
        <v>143</v>
      </c>
      <c r="E62" s="39"/>
      <c r="F62" s="42"/>
    </row>
    <row r="63" spans="1:6" ht="12.75">
      <c r="A63" s="212" t="s">
        <v>144</v>
      </c>
      <c r="B63" s="41"/>
      <c r="C63" s="42"/>
      <c r="D63" s="41" t="s">
        <v>145</v>
      </c>
      <c r="E63" s="41">
        <v>1</v>
      </c>
      <c r="F63" s="42"/>
    </row>
    <row r="64" spans="1:6" ht="12.75">
      <c r="A64" s="212" t="s">
        <v>146</v>
      </c>
      <c r="B64" s="41">
        <v>5</v>
      </c>
      <c r="C64" s="42"/>
      <c r="D64" s="41" t="s">
        <v>147</v>
      </c>
      <c r="E64" s="41"/>
      <c r="F64" s="42"/>
    </row>
    <row r="65" spans="1:6" ht="12.75">
      <c r="A65" s="210"/>
      <c r="B65" s="42"/>
      <c r="C65" s="42"/>
      <c r="D65" s="42"/>
      <c r="E65" s="42"/>
      <c r="F65" s="42"/>
    </row>
    <row r="66" spans="1:6" ht="12.75">
      <c r="A66" s="207" t="s">
        <v>148</v>
      </c>
      <c r="B66" s="39"/>
      <c r="C66" s="42"/>
      <c r="D66" s="35" t="s">
        <v>149</v>
      </c>
      <c r="E66" s="39"/>
      <c r="F66" s="42"/>
    </row>
    <row r="67" spans="1:6" ht="38.25">
      <c r="A67" s="211" t="s">
        <v>150</v>
      </c>
      <c r="B67" s="39"/>
      <c r="C67" s="42"/>
      <c r="D67" s="36" t="s">
        <v>151</v>
      </c>
      <c r="E67" s="39"/>
      <c r="F67" s="42"/>
    </row>
    <row r="68" spans="1:6" ht="12.75">
      <c r="A68" s="212" t="s">
        <v>152</v>
      </c>
      <c r="B68" s="41">
        <v>1</v>
      </c>
      <c r="C68" s="42"/>
      <c r="D68" s="41" t="s">
        <v>145</v>
      </c>
      <c r="E68" s="41"/>
      <c r="F68" s="42"/>
    </row>
    <row r="69" spans="1:6" ht="12.75">
      <c r="A69" s="212" t="s">
        <v>153</v>
      </c>
      <c r="B69" s="41"/>
      <c r="C69" s="42"/>
      <c r="D69" s="41" t="s">
        <v>154</v>
      </c>
      <c r="E69" s="41">
        <v>1</v>
      </c>
      <c r="F69" s="42"/>
    </row>
    <row r="70" spans="1:6" ht="12.75">
      <c r="A70" s="212" t="s">
        <v>155</v>
      </c>
      <c r="B70" s="41"/>
      <c r="C70" s="42"/>
      <c r="D70" s="41" t="s">
        <v>156</v>
      </c>
      <c r="E70" s="41"/>
      <c r="F70" s="42"/>
    </row>
    <row r="71" spans="1:6" ht="12.75">
      <c r="A71" s="212"/>
      <c r="B71" s="41"/>
      <c r="C71" s="42"/>
      <c r="D71" s="41" t="s">
        <v>157</v>
      </c>
      <c r="E71" s="41"/>
      <c r="F71" s="42"/>
    </row>
    <row r="72" spans="1:6" ht="12.75">
      <c r="A72" s="212"/>
      <c r="B72" s="41"/>
      <c r="C72" s="42"/>
      <c r="D72" s="41" t="s">
        <v>158</v>
      </c>
      <c r="E72" s="41"/>
      <c r="F72" s="42"/>
    </row>
    <row r="73" spans="1:6" ht="12.75">
      <c r="A73" s="212"/>
      <c r="B73" s="41"/>
      <c r="C73" s="42"/>
      <c r="D73" s="38" t="s">
        <v>159</v>
      </c>
      <c r="E73" s="38"/>
      <c r="F73" s="42"/>
    </row>
    <row r="74" spans="1:6" ht="12.75">
      <c r="A74" s="210"/>
      <c r="B74" s="42"/>
      <c r="C74" s="42"/>
      <c r="D74" s="42"/>
      <c r="E74" s="42"/>
      <c r="F74" s="42"/>
    </row>
    <row r="75" spans="1:6" ht="12.75">
      <c r="A75" s="207" t="s">
        <v>160</v>
      </c>
      <c r="B75" s="39"/>
      <c r="C75" s="42"/>
      <c r="D75" s="35" t="s">
        <v>161</v>
      </c>
      <c r="E75" s="39"/>
      <c r="F75" s="42"/>
    </row>
    <row r="76" spans="1:6" ht="51">
      <c r="A76" s="211" t="s">
        <v>162</v>
      </c>
      <c r="B76" s="39"/>
      <c r="C76" s="42"/>
      <c r="D76" s="36" t="s">
        <v>163</v>
      </c>
      <c r="E76" s="39"/>
      <c r="F76" s="42"/>
    </row>
    <row r="77" spans="1:6" ht="12.75">
      <c r="A77" s="212" t="s">
        <v>164</v>
      </c>
      <c r="B77" s="41"/>
      <c r="C77" s="42"/>
      <c r="D77" s="41" t="s">
        <v>165</v>
      </c>
      <c r="E77" s="41"/>
      <c r="F77" s="42"/>
    </row>
    <row r="78" spans="1:6" ht="25.5">
      <c r="A78" s="209" t="s">
        <v>166</v>
      </c>
      <c r="B78" s="41"/>
      <c r="C78" s="42"/>
      <c r="D78" s="41" t="s">
        <v>199</v>
      </c>
      <c r="E78" s="41"/>
      <c r="F78" s="42"/>
    </row>
    <row r="79" spans="1:6" ht="25.5">
      <c r="A79" s="209" t="s">
        <v>168</v>
      </c>
      <c r="B79" s="41">
        <v>5</v>
      </c>
      <c r="C79" s="42"/>
      <c r="D79" s="43" t="s">
        <v>169</v>
      </c>
      <c r="E79" s="41"/>
      <c r="F79" s="42"/>
    </row>
    <row r="80" spans="1:6" ht="12.75">
      <c r="A80" s="212"/>
      <c r="B80" s="41"/>
      <c r="C80" s="42"/>
      <c r="D80" s="41" t="s">
        <v>170</v>
      </c>
      <c r="E80" s="41"/>
      <c r="F80" s="42"/>
    </row>
    <row r="81" spans="1:6" ht="12.75">
      <c r="A81" s="212"/>
      <c r="B81" s="41"/>
      <c r="C81" s="42"/>
      <c r="D81" s="41" t="s">
        <v>171</v>
      </c>
      <c r="E81" s="41">
        <v>5</v>
      </c>
      <c r="F81" s="42"/>
    </row>
    <row r="82" spans="1:6" ht="12.75">
      <c r="A82" s="210"/>
      <c r="B82" s="42"/>
      <c r="C82" s="42"/>
      <c r="D82" s="42"/>
      <c r="E82" s="42"/>
      <c r="F82" s="42"/>
    </row>
    <row r="83" spans="1:6" ht="12.75">
      <c r="A83" s="207" t="s">
        <v>172</v>
      </c>
      <c r="B83" s="39"/>
      <c r="C83" s="42"/>
      <c r="D83" s="391"/>
      <c r="E83" s="391"/>
      <c r="F83" s="391"/>
    </row>
    <row r="84" spans="1:6" ht="51">
      <c r="A84" s="211" t="s">
        <v>173</v>
      </c>
      <c r="B84" s="39"/>
      <c r="C84" s="42"/>
      <c r="D84" s="391"/>
      <c r="E84" s="391"/>
      <c r="F84" s="391"/>
    </row>
    <row r="85" spans="1:6" ht="12.75">
      <c r="A85" s="212" t="s">
        <v>145</v>
      </c>
      <c r="B85" s="41">
        <v>1</v>
      </c>
      <c r="C85" s="42"/>
      <c r="D85" s="391"/>
      <c r="E85" s="391"/>
      <c r="F85" s="391"/>
    </row>
    <row r="86" spans="1:6" ht="12.75">
      <c r="A86" s="212" t="s">
        <v>147</v>
      </c>
      <c r="B86" s="41"/>
      <c r="C86" s="42"/>
      <c r="D86" s="391"/>
      <c r="E86" s="391"/>
      <c r="F86" s="391"/>
    </row>
    <row r="87" spans="1:6" ht="13.5" customHeight="1">
      <c r="A87" s="210"/>
      <c r="B87" s="42"/>
      <c r="C87" s="42"/>
      <c r="D87" s="198"/>
      <c r="E87" s="198"/>
      <c r="F87" s="198"/>
    </row>
    <row r="88" spans="1:6" ht="10.5" customHeight="1">
      <c r="A88" s="392" t="s">
        <v>434</v>
      </c>
      <c r="B88" s="393"/>
      <c r="C88" s="42"/>
      <c r="D88" s="198"/>
      <c r="E88" s="198"/>
      <c r="F88" s="198"/>
    </row>
    <row r="89" spans="1:6" ht="6" customHeight="1">
      <c r="A89" s="392"/>
      <c r="B89" s="393"/>
      <c r="C89" s="42"/>
      <c r="D89" s="198"/>
      <c r="E89" s="198"/>
      <c r="F89" s="198"/>
    </row>
    <row r="90" spans="1:6" ht="12.75" hidden="1">
      <c r="A90" s="207"/>
      <c r="B90" s="39"/>
      <c r="C90" s="42"/>
      <c r="D90" s="198"/>
      <c r="E90" s="198"/>
      <c r="F90" s="198"/>
    </row>
    <row r="91" spans="1:6" ht="6.75" customHeight="1">
      <c r="A91" s="207"/>
      <c r="B91" s="39"/>
      <c r="C91" s="42"/>
      <c r="D91" s="198"/>
      <c r="E91" s="198"/>
      <c r="F91" s="198"/>
    </row>
    <row r="92" spans="1:6" ht="25.5">
      <c r="A92" s="211" t="s">
        <v>124</v>
      </c>
      <c r="B92" s="39"/>
      <c r="C92" s="42"/>
      <c r="D92" s="198"/>
      <c r="E92" s="198"/>
      <c r="F92" s="198"/>
    </row>
    <row r="93" spans="1:6" ht="12.75">
      <c r="A93" s="212" t="s">
        <v>127</v>
      </c>
      <c r="B93" s="41"/>
      <c r="C93" s="42"/>
      <c r="D93" s="198"/>
      <c r="E93" s="198"/>
      <c r="F93" s="198"/>
    </row>
    <row r="94" spans="1:6" ht="12.75">
      <c r="A94" s="212" t="s">
        <v>130</v>
      </c>
      <c r="B94" s="41"/>
      <c r="C94" s="42"/>
      <c r="D94" s="198"/>
      <c r="E94" s="198"/>
      <c r="F94" s="198"/>
    </row>
    <row r="95" spans="1:6" ht="12.75">
      <c r="A95" s="212" t="s">
        <v>133</v>
      </c>
      <c r="B95" s="41">
        <v>3</v>
      </c>
      <c r="C95" s="42"/>
      <c r="D95" s="198"/>
      <c r="E95" s="198"/>
      <c r="F95" s="198"/>
    </row>
    <row r="96" spans="1:6" ht="12.75">
      <c r="A96" s="212" t="s">
        <v>136</v>
      </c>
      <c r="B96" s="41"/>
      <c r="C96" s="42"/>
      <c r="D96" s="198"/>
      <c r="E96" s="198"/>
      <c r="F96" s="198"/>
    </row>
    <row r="97" spans="1:6" ht="12.75">
      <c r="A97" s="212" t="s">
        <v>139</v>
      </c>
      <c r="B97" s="41"/>
      <c r="C97" s="42"/>
      <c r="D97" s="198"/>
      <c r="E97" s="198"/>
      <c r="F97" s="198"/>
    </row>
    <row r="98" spans="1:6" ht="13.5" customHeight="1">
      <c r="A98" s="210"/>
      <c r="B98" s="42"/>
      <c r="C98" s="42"/>
      <c r="D98" s="198"/>
      <c r="E98" s="198"/>
      <c r="F98" s="198"/>
    </row>
    <row r="99" spans="1:6" ht="14.25">
      <c r="A99" s="213" t="str">
        <f>'Aree di rischio per processi'!A87</f>
        <v>B3.2.2 Gestione liquidità</v>
      </c>
      <c r="B99" s="202"/>
      <c r="C99" s="202"/>
      <c r="D99" s="202"/>
      <c r="E99" s="202"/>
      <c r="F99" s="202"/>
    </row>
    <row r="100" spans="1:6" ht="12.75" customHeight="1">
      <c r="A100" s="394" t="s">
        <v>194</v>
      </c>
      <c r="B100" s="395"/>
      <c r="C100" s="40"/>
      <c r="D100" s="395" t="s">
        <v>195</v>
      </c>
      <c r="E100" s="395"/>
      <c r="F100" s="40"/>
    </row>
    <row r="101" spans="1:6" ht="12.75">
      <c r="A101" s="394"/>
      <c r="B101" s="395"/>
      <c r="C101" s="40"/>
      <c r="D101" s="395"/>
      <c r="E101" s="395"/>
      <c r="F101" s="40"/>
    </row>
    <row r="102" spans="1:6" ht="12.75">
      <c r="A102" s="207" t="s">
        <v>120</v>
      </c>
      <c r="B102" s="39"/>
      <c r="C102" s="40"/>
      <c r="D102" s="35" t="s">
        <v>121</v>
      </c>
      <c r="E102" s="39"/>
      <c r="F102" s="40"/>
    </row>
    <row r="103" spans="1:6" ht="102">
      <c r="A103" s="208" t="s">
        <v>122</v>
      </c>
      <c r="B103" s="39"/>
      <c r="C103" s="40"/>
      <c r="D103" s="36" t="s">
        <v>123</v>
      </c>
      <c r="E103" s="39"/>
      <c r="F103" s="40"/>
    </row>
    <row r="104" spans="1:6" ht="12.75">
      <c r="A104" s="209" t="s">
        <v>125</v>
      </c>
      <c r="B104" s="41"/>
      <c r="C104" s="40"/>
      <c r="D104" s="41" t="s">
        <v>126</v>
      </c>
      <c r="E104" s="41">
        <v>1</v>
      </c>
      <c r="F104" s="40"/>
    </row>
    <row r="105" spans="1:6" ht="12.75">
      <c r="A105" s="209" t="s">
        <v>196</v>
      </c>
      <c r="B105" s="41">
        <v>2</v>
      </c>
      <c r="C105" s="40"/>
      <c r="D105" s="41" t="s">
        <v>129</v>
      </c>
      <c r="E105" s="41"/>
      <c r="F105" s="40"/>
    </row>
    <row r="106" spans="1:6" ht="12.75">
      <c r="A106" s="209" t="s">
        <v>197</v>
      </c>
      <c r="B106" s="41"/>
      <c r="C106" s="40"/>
      <c r="D106" s="41" t="s">
        <v>132</v>
      </c>
      <c r="E106" s="41"/>
      <c r="F106" s="40"/>
    </row>
    <row r="107" spans="1:6" ht="25.5">
      <c r="A107" s="209" t="s">
        <v>134</v>
      </c>
      <c r="B107" s="41"/>
      <c r="C107" s="40"/>
      <c r="D107" s="41" t="s">
        <v>135</v>
      </c>
      <c r="E107" s="41"/>
      <c r="F107" s="40"/>
    </row>
    <row r="108" spans="1:6" ht="12.75">
      <c r="A108" s="209" t="s">
        <v>137</v>
      </c>
      <c r="B108" s="41"/>
      <c r="C108" s="40"/>
      <c r="D108" s="41" t="s">
        <v>138</v>
      </c>
      <c r="E108" s="41"/>
      <c r="F108" s="40"/>
    </row>
    <row r="109" spans="1:6" ht="12.75">
      <c r="A109" s="210"/>
      <c r="B109" s="42"/>
      <c r="C109" s="42"/>
      <c r="D109" s="42"/>
      <c r="E109" s="42"/>
      <c r="F109" s="42"/>
    </row>
    <row r="110" spans="1:6" ht="12.75">
      <c r="A110" s="207" t="s">
        <v>140</v>
      </c>
      <c r="B110" s="39"/>
      <c r="C110" s="42"/>
      <c r="D110" s="35" t="s">
        <v>141</v>
      </c>
      <c r="E110" s="39"/>
      <c r="F110" s="42"/>
    </row>
    <row r="111" spans="1:6" ht="76.5">
      <c r="A111" s="211" t="s">
        <v>142</v>
      </c>
      <c r="B111" s="39"/>
      <c r="C111" s="42"/>
      <c r="D111" s="36" t="s">
        <v>143</v>
      </c>
      <c r="E111" s="39"/>
      <c r="F111" s="42"/>
    </row>
    <row r="112" spans="1:6" ht="12.75">
      <c r="A112" s="212" t="s">
        <v>144</v>
      </c>
      <c r="B112" s="41"/>
      <c r="C112" s="42"/>
      <c r="D112" s="41" t="s">
        <v>145</v>
      </c>
      <c r="E112" s="41">
        <v>1</v>
      </c>
      <c r="F112" s="42"/>
    </row>
    <row r="113" spans="1:6" ht="12.75">
      <c r="A113" s="212" t="s">
        <v>146</v>
      </c>
      <c r="B113" s="41">
        <v>5</v>
      </c>
      <c r="C113" s="42"/>
      <c r="D113" s="41" t="s">
        <v>147</v>
      </c>
      <c r="E113" s="41"/>
      <c r="F113" s="42"/>
    </row>
    <row r="114" spans="1:6" ht="12.75">
      <c r="A114" s="210"/>
      <c r="B114" s="42"/>
      <c r="C114" s="42"/>
      <c r="D114" s="42"/>
      <c r="E114" s="42"/>
      <c r="F114" s="42"/>
    </row>
    <row r="115" spans="1:6" ht="12.75">
      <c r="A115" s="207" t="s">
        <v>148</v>
      </c>
      <c r="B115" s="39"/>
      <c r="C115" s="42"/>
      <c r="D115" s="35" t="s">
        <v>149</v>
      </c>
      <c r="E115" s="39"/>
      <c r="F115" s="42"/>
    </row>
    <row r="116" spans="1:6" ht="38.25">
      <c r="A116" s="211" t="s">
        <v>150</v>
      </c>
      <c r="B116" s="39"/>
      <c r="C116" s="42"/>
      <c r="D116" s="36" t="s">
        <v>151</v>
      </c>
      <c r="E116" s="39"/>
      <c r="F116" s="42"/>
    </row>
    <row r="117" spans="1:6" ht="12.75">
      <c r="A117" s="212" t="s">
        <v>152</v>
      </c>
      <c r="B117" s="41">
        <v>1</v>
      </c>
      <c r="C117" s="42"/>
      <c r="D117" s="41" t="s">
        <v>145</v>
      </c>
      <c r="E117" s="41"/>
      <c r="F117" s="42"/>
    </row>
    <row r="118" spans="1:6" ht="12.75">
      <c r="A118" s="212" t="s">
        <v>153</v>
      </c>
      <c r="B118" s="41"/>
      <c r="C118" s="42"/>
      <c r="D118" s="41" t="s">
        <v>154</v>
      </c>
      <c r="E118" s="41">
        <v>1</v>
      </c>
      <c r="F118" s="42"/>
    </row>
    <row r="119" spans="1:6" ht="12.75">
      <c r="A119" s="212" t="s">
        <v>155</v>
      </c>
      <c r="B119" s="41"/>
      <c r="C119" s="42"/>
      <c r="D119" s="41" t="s">
        <v>156</v>
      </c>
      <c r="E119" s="41"/>
      <c r="F119" s="42"/>
    </row>
    <row r="120" spans="1:6" ht="12.75">
      <c r="A120" s="212"/>
      <c r="B120" s="41"/>
      <c r="C120" s="42"/>
      <c r="D120" s="41" t="s">
        <v>157</v>
      </c>
      <c r="E120" s="41"/>
      <c r="F120" s="42"/>
    </row>
    <row r="121" spans="1:6" ht="12.75">
      <c r="A121" s="212"/>
      <c r="B121" s="41"/>
      <c r="C121" s="42"/>
      <c r="D121" s="41" t="s">
        <v>158</v>
      </c>
      <c r="E121" s="41"/>
      <c r="F121" s="42"/>
    </row>
    <row r="122" spans="1:6" ht="12.75">
      <c r="A122" s="212"/>
      <c r="B122" s="41"/>
      <c r="C122" s="42"/>
      <c r="D122" s="38" t="s">
        <v>159</v>
      </c>
      <c r="E122" s="38"/>
      <c r="F122" s="42"/>
    </row>
    <row r="123" spans="1:6" ht="12.75">
      <c r="A123" s="210"/>
      <c r="B123" s="42"/>
      <c r="C123" s="42"/>
      <c r="D123" s="42"/>
      <c r="E123" s="42"/>
      <c r="F123" s="42"/>
    </row>
    <row r="124" spans="1:6" ht="12.75">
      <c r="A124" s="207" t="s">
        <v>160</v>
      </c>
      <c r="B124" s="39"/>
      <c r="C124" s="42"/>
      <c r="D124" s="35" t="s">
        <v>161</v>
      </c>
      <c r="E124" s="39"/>
      <c r="F124" s="42"/>
    </row>
    <row r="125" spans="1:6" ht="51">
      <c r="A125" s="211" t="s">
        <v>162</v>
      </c>
      <c r="B125" s="39"/>
      <c r="C125" s="42"/>
      <c r="D125" s="36" t="s">
        <v>163</v>
      </c>
      <c r="E125" s="39"/>
      <c r="F125" s="42"/>
    </row>
    <row r="126" spans="1:6" ht="12.75">
      <c r="A126" s="212" t="s">
        <v>164</v>
      </c>
      <c r="B126" s="41"/>
      <c r="C126" s="42"/>
      <c r="D126" s="41" t="s">
        <v>165</v>
      </c>
      <c r="E126" s="41"/>
      <c r="F126" s="42"/>
    </row>
    <row r="127" spans="1:6" ht="25.5">
      <c r="A127" s="209" t="s">
        <v>166</v>
      </c>
      <c r="B127" s="41">
        <v>3</v>
      </c>
      <c r="C127" s="42"/>
      <c r="D127" s="41" t="s">
        <v>199</v>
      </c>
      <c r="E127" s="41"/>
      <c r="F127" s="42"/>
    </row>
    <row r="128" spans="1:6" ht="25.5">
      <c r="A128" s="209" t="s">
        <v>168</v>
      </c>
      <c r="B128" s="41"/>
      <c r="C128" s="42"/>
      <c r="D128" s="43" t="s">
        <v>169</v>
      </c>
      <c r="E128" s="41"/>
      <c r="F128" s="42"/>
    </row>
    <row r="129" spans="1:6" ht="12.75">
      <c r="A129" s="212"/>
      <c r="B129" s="41"/>
      <c r="C129" s="42"/>
      <c r="D129" s="41" t="s">
        <v>170</v>
      </c>
      <c r="E129" s="41"/>
      <c r="F129" s="42"/>
    </row>
    <row r="130" spans="1:6" ht="12.75">
      <c r="A130" s="212"/>
      <c r="B130" s="41"/>
      <c r="C130" s="42"/>
      <c r="D130" s="41" t="s">
        <v>171</v>
      </c>
      <c r="E130" s="41">
        <v>5</v>
      </c>
      <c r="F130" s="42"/>
    </row>
    <row r="131" spans="1:6" ht="12.75">
      <c r="A131" s="210"/>
      <c r="B131" s="42"/>
      <c r="C131" s="42"/>
      <c r="D131" s="42"/>
      <c r="E131" s="42"/>
      <c r="F131" s="42"/>
    </row>
    <row r="132" spans="1:6" ht="12.75">
      <c r="A132" s="207" t="s">
        <v>172</v>
      </c>
      <c r="B132" s="39"/>
      <c r="C132" s="42"/>
      <c r="D132" s="391"/>
      <c r="E132" s="391"/>
      <c r="F132" s="391"/>
    </row>
    <row r="133" spans="1:6" ht="51">
      <c r="A133" s="211" t="s">
        <v>173</v>
      </c>
      <c r="B133" s="39"/>
      <c r="C133" s="42"/>
      <c r="D133" s="391"/>
      <c r="E133" s="391"/>
      <c r="F133" s="391"/>
    </row>
    <row r="134" spans="1:6" ht="12.75">
      <c r="A134" s="212" t="s">
        <v>145</v>
      </c>
      <c r="B134" s="41">
        <v>1</v>
      </c>
      <c r="C134" s="42"/>
      <c r="D134" s="391"/>
      <c r="E134" s="391"/>
      <c r="F134" s="391"/>
    </row>
    <row r="135" spans="1:6" ht="12.75">
      <c r="A135" s="212" t="s">
        <v>147</v>
      </c>
      <c r="B135" s="41"/>
      <c r="C135" s="42"/>
      <c r="D135" s="391"/>
      <c r="E135" s="391"/>
      <c r="F135" s="391"/>
    </row>
    <row r="136" spans="1:6" ht="13.5" customHeight="1">
      <c r="A136" s="210"/>
      <c r="B136" s="42"/>
      <c r="C136" s="42"/>
      <c r="D136" s="198"/>
      <c r="E136" s="198"/>
      <c r="F136" s="198"/>
    </row>
    <row r="137" spans="1:6" ht="10.5" customHeight="1">
      <c r="A137" s="392" t="s">
        <v>434</v>
      </c>
      <c r="B137" s="393"/>
      <c r="C137" s="42"/>
      <c r="D137" s="198"/>
      <c r="E137" s="198"/>
      <c r="F137" s="198"/>
    </row>
    <row r="138" spans="1:6" ht="6" customHeight="1">
      <c r="A138" s="392"/>
      <c r="B138" s="393"/>
      <c r="C138" s="42"/>
      <c r="D138" s="198"/>
      <c r="E138" s="198"/>
      <c r="F138" s="198"/>
    </row>
    <row r="139" spans="1:6" ht="12.75" hidden="1">
      <c r="A139" s="207"/>
      <c r="B139" s="39"/>
      <c r="C139" s="42"/>
      <c r="D139" s="198"/>
      <c r="E139" s="198"/>
      <c r="F139" s="198"/>
    </row>
    <row r="140" spans="1:6" ht="6.75" customHeight="1">
      <c r="A140" s="207"/>
      <c r="B140" s="39"/>
      <c r="C140" s="42"/>
      <c r="D140" s="198"/>
      <c r="E140" s="198"/>
      <c r="F140" s="198"/>
    </row>
    <row r="141" spans="1:6" ht="25.5">
      <c r="A141" s="211" t="s">
        <v>124</v>
      </c>
      <c r="B141" s="39"/>
      <c r="C141" s="42"/>
      <c r="D141" s="198"/>
      <c r="E141" s="198"/>
      <c r="F141" s="198"/>
    </row>
    <row r="142" spans="1:6" ht="12.75">
      <c r="A142" s="212" t="s">
        <v>127</v>
      </c>
      <c r="B142" s="41"/>
      <c r="C142" s="42"/>
      <c r="D142" s="198"/>
      <c r="E142" s="198"/>
      <c r="F142" s="198"/>
    </row>
    <row r="143" spans="1:6" ht="12.75">
      <c r="A143" s="212" t="s">
        <v>130</v>
      </c>
      <c r="B143" s="41"/>
      <c r="C143" s="42"/>
      <c r="D143" s="198"/>
      <c r="E143" s="198"/>
      <c r="F143" s="198"/>
    </row>
    <row r="144" spans="1:6" ht="12.75">
      <c r="A144" s="212" t="s">
        <v>133</v>
      </c>
      <c r="B144" s="41">
        <v>3</v>
      </c>
      <c r="C144" s="42"/>
      <c r="D144" s="198"/>
      <c r="E144" s="198"/>
      <c r="F144" s="198"/>
    </row>
    <row r="145" spans="1:6" ht="12.75">
      <c r="A145" s="212" t="s">
        <v>136</v>
      </c>
      <c r="B145" s="41"/>
      <c r="C145" s="42"/>
      <c r="D145" s="198"/>
      <c r="E145" s="198"/>
      <c r="F145" s="198"/>
    </row>
    <row r="146" spans="1:6" ht="12.75">
      <c r="A146" s="212" t="s">
        <v>139</v>
      </c>
      <c r="B146" s="41"/>
      <c r="C146" s="42"/>
      <c r="D146" s="198"/>
      <c r="E146" s="198"/>
      <c r="F146" s="198"/>
    </row>
    <row r="147" spans="1:6" ht="13.5" customHeight="1">
      <c r="A147" s="210"/>
      <c r="B147" s="42"/>
      <c r="C147" s="42"/>
      <c r="D147" s="198"/>
      <c r="E147" s="198"/>
      <c r="F147" s="198"/>
    </row>
  </sheetData>
  <sheetProtection selectLockedCells="1" selectUnlockedCells="1"/>
  <mergeCells count="12">
    <mergeCell ref="A2:B3"/>
    <mergeCell ref="D2:E3"/>
    <mergeCell ref="D34:F37"/>
    <mergeCell ref="A39:B40"/>
    <mergeCell ref="A51:B52"/>
    <mergeCell ref="D51:E52"/>
    <mergeCell ref="D83:F86"/>
    <mergeCell ref="A88:B89"/>
    <mergeCell ref="A100:B101"/>
    <mergeCell ref="D100:E101"/>
    <mergeCell ref="D132:F135"/>
    <mergeCell ref="A137:B138"/>
  </mergeCells>
  <printOptions/>
  <pageMargins left="0.5118110236220472" right="0.35433070866141736" top="0.91" bottom="0.6692913385826772" header="0.5118110236220472" footer="0.5118110236220472"/>
  <pageSetup horizontalDpi="600" verticalDpi="600" orientation="portrait" paperSize="9" scale="72" r:id="rId1"/>
  <headerFooter alignWithMargins="0">
    <oddHeader>&amp;L&amp;"Arial,Grassetto"&amp;14 &amp;"Arial,Normale"&amp;12Allegato n. 5 al Piano triennale prevenzione corruzione e trasparenza 2020-2022&amp;"Arial,Grassetto"&amp;14
PESATURA PROCESSI AREA G - CAMERA DI COMMERCIO I.A.A. DI PORDENONE-UDINE - SEDE PN</oddHeader>
    <oddFooter>&amp;Rpag. &amp;P di &amp;N</oddFooter>
  </headerFooter>
  <rowBreaks count="2" manualBreakCount="2">
    <brk id="49" max="255" man="1"/>
    <brk id="98" max="255" man="1"/>
  </rowBreaks>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7"/>
    <pageSetUpPr fitToPage="1"/>
  </sheetPr>
  <dimension ref="A1:D162"/>
  <sheetViews>
    <sheetView view="pageBreakPreview" zoomScaleNormal="75" zoomScaleSheetLayoutView="100" zoomScalePageLayoutView="0" workbookViewId="0" topLeftCell="A1">
      <selection activeCell="G12" sqref="G12"/>
    </sheetView>
  </sheetViews>
  <sheetFormatPr defaultColWidth="11.421875" defaultRowHeight="12.75"/>
  <cols>
    <col min="1" max="1" width="127.421875" style="6" customWidth="1"/>
    <col min="2" max="2" width="0.13671875" style="0" customWidth="1"/>
    <col min="3" max="3" width="2.28125" style="0" customWidth="1"/>
    <col min="4" max="4" width="46.8515625" style="0" customWidth="1"/>
  </cols>
  <sheetData>
    <row r="1" spans="1:4" ht="15.75">
      <c r="A1" s="22" t="s">
        <v>384</v>
      </c>
      <c r="D1" s="22" t="s">
        <v>385</v>
      </c>
    </row>
    <row r="2" spans="1:4" ht="28.5" customHeight="1">
      <c r="A2" s="355" t="s">
        <v>386</v>
      </c>
      <c r="D2" s="24" t="s">
        <v>387</v>
      </c>
    </row>
    <row r="3" spans="1:4" ht="24.75" customHeight="1">
      <c r="A3" s="355"/>
      <c r="D3" s="24" t="s">
        <v>388</v>
      </c>
    </row>
    <row r="4" spans="1:4" ht="28.5" customHeight="1">
      <c r="A4" s="355"/>
      <c r="D4" s="197" t="s">
        <v>389</v>
      </c>
    </row>
    <row r="5" spans="1:4" ht="28.5" customHeight="1">
      <c r="A5" s="355"/>
      <c r="D5" s="25" t="s">
        <v>390</v>
      </c>
    </row>
    <row r="6" spans="1:4" ht="28.5" customHeight="1">
      <c r="A6" s="355"/>
      <c r="D6" s="25" t="s">
        <v>391</v>
      </c>
    </row>
    <row r="7" spans="1:4" ht="28.5" customHeight="1">
      <c r="A7" s="355"/>
      <c r="D7" s="24" t="s">
        <v>392</v>
      </c>
    </row>
    <row r="8" spans="1:4" ht="28.5" customHeight="1">
      <c r="A8" s="23"/>
      <c r="D8" s="24" t="s">
        <v>393</v>
      </c>
    </row>
    <row r="9" ht="19.5" customHeight="1">
      <c r="A9" s="26" t="s">
        <v>436</v>
      </c>
    </row>
    <row r="10" spans="1:2" ht="12.75">
      <c r="A10" s="25" t="s">
        <v>394</v>
      </c>
      <c r="B10" s="27" t="s">
        <v>387</v>
      </c>
    </row>
    <row r="11" spans="1:2" ht="12.75">
      <c r="A11" s="25" t="s">
        <v>395</v>
      </c>
      <c r="B11" s="27" t="s">
        <v>387</v>
      </c>
    </row>
    <row r="12" spans="1:2" ht="12.75">
      <c r="A12" s="25" t="s">
        <v>396</v>
      </c>
      <c r="B12" s="27" t="s">
        <v>387</v>
      </c>
    </row>
    <row r="13" spans="1:2" ht="12.75">
      <c r="A13" s="25" t="s">
        <v>397</v>
      </c>
      <c r="B13" s="27" t="s">
        <v>387</v>
      </c>
    </row>
    <row r="14" spans="1:2" ht="12.75">
      <c r="A14" s="25" t="s">
        <v>398</v>
      </c>
      <c r="B14" s="27" t="s">
        <v>387</v>
      </c>
    </row>
    <row r="15" spans="1:2" ht="12.75">
      <c r="A15" s="25" t="s">
        <v>399</v>
      </c>
      <c r="B15" s="27" t="s">
        <v>400</v>
      </c>
    </row>
    <row r="16" spans="1:2" ht="12.75">
      <c r="A16" s="25" t="s">
        <v>401</v>
      </c>
      <c r="B16" s="27" t="s">
        <v>388</v>
      </c>
    </row>
    <row r="17" spans="1:2" ht="12.75">
      <c r="A17" s="25" t="s">
        <v>402</v>
      </c>
      <c r="B17" s="27" t="s">
        <v>388</v>
      </c>
    </row>
    <row r="18" spans="1:2" ht="12.75">
      <c r="A18" s="25" t="s">
        <v>403</v>
      </c>
      <c r="B18" s="27" t="s">
        <v>389</v>
      </c>
    </row>
    <row r="19" spans="1:2" ht="12.75">
      <c r="A19" s="25" t="s">
        <v>404</v>
      </c>
      <c r="B19" s="27" t="s">
        <v>389</v>
      </c>
    </row>
    <row r="20" spans="1:2" ht="12.75">
      <c r="A20" s="25" t="s">
        <v>405</v>
      </c>
      <c r="B20" s="27" t="s">
        <v>389</v>
      </c>
    </row>
    <row r="21" spans="1:2" ht="25.5" customHeight="1">
      <c r="A21" s="25" t="s">
        <v>406</v>
      </c>
      <c r="B21" s="27" t="s">
        <v>389</v>
      </c>
    </row>
    <row r="22" spans="1:2" ht="12.75">
      <c r="A22" s="25" t="s">
        <v>407</v>
      </c>
      <c r="B22" s="27" t="s">
        <v>389</v>
      </c>
    </row>
    <row r="23" spans="1:2" ht="12.75">
      <c r="A23" s="25" t="s">
        <v>408</v>
      </c>
      <c r="B23" s="27" t="s">
        <v>391</v>
      </c>
    </row>
    <row r="24" spans="1:2" ht="12.75">
      <c r="A24" s="223" t="s">
        <v>409</v>
      </c>
      <c r="B24" s="27" t="s">
        <v>391</v>
      </c>
    </row>
    <row r="25" spans="1:2" ht="12.75">
      <c r="A25" s="25" t="s">
        <v>410</v>
      </c>
      <c r="B25" s="27" t="s">
        <v>392</v>
      </c>
    </row>
    <row r="26" spans="1:2" ht="12.75">
      <c r="A26" s="25" t="s">
        <v>411</v>
      </c>
      <c r="B26" s="27" t="s">
        <v>392</v>
      </c>
    </row>
    <row r="27" spans="1:2" ht="12.75">
      <c r="A27" s="25" t="s">
        <v>412</v>
      </c>
      <c r="B27" s="27" t="s">
        <v>393</v>
      </c>
    </row>
    <row r="28" spans="1:2" ht="12.75">
      <c r="A28" s="25" t="s">
        <v>413</v>
      </c>
      <c r="B28" s="27" t="s">
        <v>391</v>
      </c>
    </row>
    <row r="29" spans="1:2" ht="12.75">
      <c r="A29" s="25" t="s">
        <v>414</v>
      </c>
      <c r="B29" s="27" t="s">
        <v>391</v>
      </c>
    </row>
    <row r="30" spans="1:2" ht="12.75">
      <c r="A30" s="25" t="s">
        <v>415</v>
      </c>
      <c r="B30" s="27" t="s">
        <v>393</v>
      </c>
    </row>
    <row r="31" spans="1:2" ht="12.75">
      <c r="A31" s="25" t="s">
        <v>416</v>
      </c>
      <c r="B31" s="27" t="s">
        <v>387</v>
      </c>
    </row>
    <row r="32" spans="1:2" ht="12.75">
      <c r="A32" s="223" t="s">
        <v>438</v>
      </c>
      <c r="B32" t="s">
        <v>390</v>
      </c>
    </row>
    <row r="33" spans="1:2" ht="12.75">
      <c r="A33" s="223" t="s">
        <v>439</v>
      </c>
      <c r="B33" t="s">
        <v>392</v>
      </c>
    </row>
    <row r="34" spans="1:2" ht="12.75">
      <c r="A34" s="223" t="s">
        <v>440</v>
      </c>
      <c r="B34" s="27" t="s">
        <v>392</v>
      </c>
    </row>
    <row r="35" ht="26.25" customHeight="1">
      <c r="A35" s="28"/>
    </row>
    <row r="36" ht="15">
      <c r="A36" s="26" t="s">
        <v>475</v>
      </c>
    </row>
    <row r="37" spans="1:2" ht="25.5">
      <c r="A37" s="222" t="s">
        <v>417</v>
      </c>
      <c r="B37" t="s">
        <v>387</v>
      </c>
    </row>
    <row r="38" spans="1:2" ht="25.5">
      <c r="A38" s="222" t="s">
        <v>418</v>
      </c>
      <c r="B38" t="s">
        <v>387</v>
      </c>
    </row>
    <row r="39" spans="1:2" ht="21" customHeight="1">
      <c r="A39" s="222" t="s">
        <v>419</v>
      </c>
      <c r="B39" t="s">
        <v>387</v>
      </c>
    </row>
    <row r="40" spans="1:2" ht="12.75">
      <c r="A40" s="171" t="s">
        <v>420</v>
      </c>
      <c r="B40" t="s">
        <v>392</v>
      </c>
    </row>
    <row r="41" spans="1:2" ht="25.5">
      <c r="A41" s="222" t="s">
        <v>421</v>
      </c>
      <c r="B41" t="s">
        <v>392</v>
      </c>
    </row>
    <row r="42" spans="1:2" ht="25.5">
      <c r="A42" s="171" t="s">
        <v>422</v>
      </c>
      <c r="B42" t="s">
        <v>392</v>
      </c>
    </row>
    <row r="43" spans="1:2" ht="25.5">
      <c r="A43" s="222" t="s">
        <v>423</v>
      </c>
      <c r="B43" t="s">
        <v>391</v>
      </c>
    </row>
    <row r="44" spans="1:2" ht="12.75">
      <c r="A44" s="171" t="s">
        <v>424</v>
      </c>
      <c r="B44" t="s">
        <v>388</v>
      </c>
    </row>
    <row r="45" spans="1:2" ht="12.75">
      <c r="A45" s="222" t="s">
        <v>425</v>
      </c>
      <c r="B45" t="s">
        <v>391</v>
      </c>
    </row>
    <row r="46" spans="1:2" ht="12.75">
      <c r="A46" s="222" t="s">
        <v>426</v>
      </c>
      <c r="B46" t="s">
        <v>393</v>
      </c>
    </row>
    <row r="47" spans="1:2" ht="12.75">
      <c r="A47" s="222" t="s">
        <v>441</v>
      </c>
      <c r="B47" t="s">
        <v>392</v>
      </c>
    </row>
    <row r="48" spans="1:2" ht="12.75">
      <c r="A48" s="171" t="s">
        <v>442</v>
      </c>
      <c r="B48" t="s">
        <v>392</v>
      </c>
    </row>
    <row r="49" spans="1:2" ht="12.75">
      <c r="A49" s="222" t="s">
        <v>443</v>
      </c>
      <c r="B49" t="s">
        <v>387</v>
      </c>
    </row>
    <row r="50" spans="1:2" ht="12.75">
      <c r="A50" s="171" t="s">
        <v>444</v>
      </c>
      <c r="B50" t="s">
        <v>387</v>
      </c>
    </row>
    <row r="51" spans="1:2" ht="12.75">
      <c r="A51" s="171" t="s">
        <v>445</v>
      </c>
      <c r="B51" t="s">
        <v>387</v>
      </c>
    </row>
    <row r="52" spans="1:2" ht="12.75">
      <c r="A52" s="222" t="s">
        <v>446</v>
      </c>
      <c r="B52" t="s">
        <v>387</v>
      </c>
    </row>
    <row r="53" spans="1:2" ht="12.75">
      <c r="A53" s="171" t="s">
        <v>447</v>
      </c>
      <c r="B53" t="s">
        <v>393</v>
      </c>
    </row>
    <row r="54" spans="1:2" ht="12.75">
      <c r="A54" s="222" t="s">
        <v>448</v>
      </c>
      <c r="B54" t="s">
        <v>392</v>
      </c>
    </row>
    <row r="55" spans="1:2" ht="12.75">
      <c r="A55" s="171" t="s">
        <v>449</v>
      </c>
      <c r="B55" t="s">
        <v>387</v>
      </c>
    </row>
    <row r="56" spans="1:2" ht="12.75">
      <c r="A56" s="222" t="s">
        <v>450</v>
      </c>
      <c r="B56" t="s">
        <v>400</v>
      </c>
    </row>
    <row r="57" spans="1:2" ht="12.75">
      <c r="A57" s="222" t="s">
        <v>451</v>
      </c>
      <c r="B57" t="s">
        <v>388</v>
      </c>
    </row>
    <row r="58" spans="1:2" ht="12.75">
      <c r="A58" s="222" t="s">
        <v>452</v>
      </c>
      <c r="B58" t="s">
        <v>388</v>
      </c>
    </row>
    <row r="59" spans="1:2" ht="12.75">
      <c r="A59" s="222" t="s">
        <v>453</v>
      </c>
      <c r="B59" t="s">
        <v>388</v>
      </c>
    </row>
    <row r="60" spans="1:2" ht="12.75">
      <c r="A60" s="171" t="s">
        <v>454</v>
      </c>
      <c r="B60" t="s">
        <v>388</v>
      </c>
    </row>
    <row r="61" spans="1:2" ht="12.75">
      <c r="A61" s="222" t="s">
        <v>455</v>
      </c>
      <c r="B61" t="s">
        <v>389</v>
      </c>
    </row>
    <row r="62" spans="1:2" ht="26.25" customHeight="1">
      <c r="A62" s="222" t="s">
        <v>456</v>
      </c>
      <c r="B62" t="s">
        <v>389</v>
      </c>
    </row>
    <row r="63" spans="1:2" ht="12.75">
      <c r="A63" s="222" t="s">
        <v>457</v>
      </c>
      <c r="B63" t="s">
        <v>388</v>
      </c>
    </row>
    <row r="64" spans="1:2" ht="12.75">
      <c r="A64" s="222" t="s">
        <v>458</v>
      </c>
      <c r="B64" t="s">
        <v>392</v>
      </c>
    </row>
    <row r="65" spans="1:2" ht="12.75">
      <c r="A65" s="222" t="s">
        <v>459</v>
      </c>
      <c r="B65" t="s">
        <v>391</v>
      </c>
    </row>
    <row r="66" spans="1:2" ht="12.75">
      <c r="A66" s="171" t="s">
        <v>460</v>
      </c>
      <c r="B66" t="s">
        <v>391</v>
      </c>
    </row>
    <row r="67" spans="1:2" ht="12.75">
      <c r="A67" s="222" t="s">
        <v>461</v>
      </c>
      <c r="B67" t="s">
        <v>391</v>
      </c>
    </row>
    <row r="68" spans="1:2" ht="12.75">
      <c r="A68" s="222" t="s">
        <v>462</v>
      </c>
      <c r="B68" t="s">
        <v>393</v>
      </c>
    </row>
    <row r="69" spans="1:2" ht="12.75">
      <c r="A69" s="171" t="s">
        <v>463</v>
      </c>
      <c r="B69" t="s">
        <v>391</v>
      </c>
    </row>
    <row r="70" spans="1:2" ht="12.75">
      <c r="A70" s="222" t="s">
        <v>464</v>
      </c>
      <c r="B70" t="s">
        <v>391</v>
      </c>
    </row>
    <row r="71" spans="1:2" ht="12.75">
      <c r="A71" s="224" t="s">
        <v>465</v>
      </c>
      <c r="B71" t="s">
        <v>389</v>
      </c>
    </row>
    <row r="72" spans="1:2" ht="12.75">
      <c r="A72" s="222" t="s">
        <v>466</v>
      </c>
      <c r="B72" t="s">
        <v>387</v>
      </c>
    </row>
    <row r="73" spans="1:2" ht="12.75">
      <c r="A73" s="171" t="s">
        <v>467</v>
      </c>
      <c r="B73" t="s">
        <v>387</v>
      </c>
    </row>
    <row r="74" spans="1:2" ht="12.75">
      <c r="A74" s="222" t="s">
        <v>468</v>
      </c>
      <c r="B74" t="s">
        <v>391</v>
      </c>
    </row>
    <row r="75" spans="1:2" ht="12.75">
      <c r="A75" s="171" t="s">
        <v>469</v>
      </c>
      <c r="B75" t="s">
        <v>390</v>
      </c>
    </row>
    <row r="76" spans="1:2" ht="12.75">
      <c r="A76" s="171" t="s">
        <v>470</v>
      </c>
      <c r="B76" t="s">
        <v>387</v>
      </c>
    </row>
    <row r="77" spans="1:2" ht="12.75">
      <c r="A77" s="222" t="s">
        <v>471</v>
      </c>
      <c r="B77" t="s">
        <v>391</v>
      </c>
    </row>
    <row r="78" spans="1:2" ht="12.75">
      <c r="A78" s="222" t="s">
        <v>472</v>
      </c>
      <c r="B78" t="s">
        <v>390</v>
      </c>
    </row>
    <row r="79" spans="1:2" ht="12.75">
      <c r="A79" s="171" t="s">
        <v>473</v>
      </c>
      <c r="B79" t="s">
        <v>391</v>
      </c>
    </row>
    <row r="80" spans="1:2" ht="12.75">
      <c r="A80" s="222" t="s">
        <v>474</v>
      </c>
      <c r="B80" t="s">
        <v>391</v>
      </c>
    </row>
    <row r="82" ht="30">
      <c r="A82" s="26" t="s">
        <v>348</v>
      </c>
    </row>
    <row r="83" spans="1:2" ht="12.75">
      <c r="A83" s="25" t="s">
        <v>427</v>
      </c>
      <c r="B83" s="27" t="s">
        <v>392</v>
      </c>
    </row>
    <row r="84" spans="1:2" ht="12.75">
      <c r="A84" s="25" t="s">
        <v>428</v>
      </c>
      <c r="B84" s="27" t="s">
        <v>392</v>
      </c>
    </row>
    <row r="85" spans="1:2" ht="12.75">
      <c r="A85" s="25" t="s">
        <v>429</v>
      </c>
      <c r="B85" s="27" t="s">
        <v>391</v>
      </c>
    </row>
    <row r="86" spans="1:2" ht="12.75">
      <c r="A86" s="25" t="s">
        <v>430</v>
      </c>
      <c r="B86" s="27" t="s">
        <v>387</v>
      </c>
    </row>
    <row r="87" spans="1:2" ht="12.75">
      <c r="A87" s="25" t="s">
        <v>431</v>
      </c>
      <c r="B87" s="27" t="s">
        <v>392</v>
      </c>
    </row>
    <row r="88" spans="1:2" ht="12.75">
      <c r="A88" s="25" t="s">
        <v>432</v>
      </c>
      <c r="B88" s="27" t="s">
        <v>393</v>
      </c>
    </row>
    <row r="89" spans="1:2" ht="12.75">
      <c r="A89" s="25" t="s">
        <v>433</v>
      </c>
      <c r="B89" s="27" t="s">
        <v>391</v>
      </c>
    </row>
    <row r="90" spans="1:2" ht="12.75">
      <c r="A90" s="25" t="s">
        <v>29</v>
      </c>
      <c r="B90" s="27" t="s">
        <v>391</v>
      </c>
    </row>
    <row r="91" spans="1:2" ht="12.75">
      <c r="A91" s="25" t="s">
        <v>30</v>
      </c>
      <c r="B91" s="27" t="s">
        <v>389</v>
      </c>
    </row>
    <row r="92" spans="1:2" ht="12.75">
      <c r="A92" s="25" t="s">
        <v>31</v>
      </c>
      <c r="B92" s="27" t="s">
        <v>393</v>
      </c>
    </row>
    <row r="93" spans="1:2" ht="12.75">
      <c r="A93" s="25" t="s">
        <v>32</v>
      </c>
      <c r="B93" s="27" t="s">
        <v>387</v>
      </c>
    </row>
    <row r="94" spans="1:2" ht="12.75">
      <c r="A94" s="337" t="s">
        <v>664</v>
      </c>
      <c r="B94" s="347" t="s">
        <v>393</v>
      </c>
    </row>
    <row r="95" ht="12.75">
      <c r="A95" s="29"/>
    </row>
    <row r="96" ht="12.75">
      <c r="A96" s="30" t="s">
        <v>368</v>
      </c>
    </row>
    <row r="97" spans="1:2" ht="12.75">
      <c r="A97" s="25" t="s">
        <v>33</v>
      </c>
      <c r="B97" s="27" t="s">
        <v>392</v>
      </c>
    </row>
    <row r="98" spans="1:2" ht="12.75">
      <c r="A98" s="25" t="s">
        <v>34</v>
      </c>
      <c r="B98" s="27" t="s">
        <v>392</v>
      </c>
    </row>
    <row r="99" spans="1:2" ht="12.75">
      <c r="A99" s="25" t="s">
        <v>35</v>
      </c>
      <c r="B99" s="27" t="s">
        <v>391</v>
      </c>
    </row>
    <row r="100" spans="1:2" ht="12.75">
      <c r="A100" s="25" t="s">
        <v>36</v>
      </c>
      <c r="B100" s="27" t="s">
        <v>387</v>
      </c>
    </row>
    <row r="101" spans="1:2" ht="12.75">
      <c r="A101" s="25" t="s">
        <v>37</v>
      </c>
      <c r="B101" s="27" t="s">
        <v>392</v>
      </c>
    </row>
    <row r="102" spans="1:2" ht="12.75">
      <c r="A102" s="25" t="s">
        <v>38</v>
      </c>
      <c r="B102" s="27" t="s">
        <v>393</v>
      </c>
    </row>
    <row r="103" spans="1:2" ht="12.75">
      <c r="A103" s="25" t="s">
        <v>39</v>
      </c>
      <c r="B103" s="27" t="s">
        <v>391</v>
      </c>
    </row>
    <row r="104" spans="1:2" ht="12.75">
      <c r="A104" s="25" t="s">
        <v>40</v>
      </c>
      <c r="B104" s="27" t="s">
        <v>391</v>
      </c>
    </row>
    <row r="105" spans="1:2" ht="12.75">
      <c r="A105" s="25" t="s">
        <v>41</v>
      </c>
      <c r="B105" s="27" t="s">
        <v>389</v>
      </c>
    </row>
    <row r="106" spans="1:2" ht="12.75">
      <c r="A106" s="25" t="s">
        <v>42</v>
      </c>
      <c r="B106" s="27" t="s">
        <v>393</v>
      </c>
    </row>
    <row r="107" spans="1:2" ht="12.75">
      <c r="A107" s="25" t="s">
        <v>43</v>
      </c>
      <c r="B107" s="27" t="s">
        <v>387</v>
      </c>
    </row>
    <row r="108" spans="1:2" ht="12.75">
      <c r="A108" s="25" t="s">
        <v>44</v>
      </c>
      <c r="B108" s="27" t="s">
        <v>387</v>
      </c>
    </row>
    <row r="109" spans="1:2" ht="12.75">
      <c r="A109" s="25" t="s">
        <v>45</v>
      </c>
      <c r="B109" s="27" t="s">
        <v>387</v>
      </c>
    </row>
    <row r="110" spans="1:2" ht="12.75">
      <c r="A110" s="25" t="s">
        <v>46</v>
      </c>
      <c r="B110" s="27" t="s">
        <v>387</v>
      </c>
    </row>
    <row r="111" spans="1:2" ht="12.75">
      <c r="A111" s="25" t="s">
        <v>47</v>
      </c>
      <c r="B111" s="27" t="s">
        <v>400</v>
      </c>
    </row>
    <row r="112" spans="1:2" ht="12.75">
      <c r="A112" s="25" t="s">
        <v>48</v>
      </c>
      <c r="B112" s="27" t="s">
        <v>388</v>
      </c>
    </row>
    <row r="113" spans="1:2" ht="12.75">
      <c r="A113" s="25" t="s">
        <v>49</v>
      </c>
      <c r="B113" s="27" t="s">
        <v>388</v>
      </c>
    </row>
    <row r="114" spans="1:2" ht="12.75">
      <c r="A114" s="25" t="s">
        <v>50</v>
      </c>
      <c r="B114" s="27" t="s">
        <v>389</v>
      </c>
    </row>
    <row r="115" spans="1:2" ht="12.75">
      <c r="A115" s="25" t="s">
        <v>51</v>
      </c>
      <c r="B115" s="27" t="s">
        <v>389</v>
      </c>
    </row>
    <row r="116" spans="1:2" ht="12.75">
      <c r="A116" s="25" t="s">
        <v>52</v>
      </c>
      <c r="B116" s="27" t="s">
        <v>389</v>
      </c>
    </row>
    <row r="117" spans="1:2" ht="27" customHeight="1">
      <c r="A117" s="25" t="s">
        <v>53</v>
      </c>
      <c r="B117" s="27" t="s">
        <v>389</v>
      </c>
    </row>
    <row r="118" spans="1:2" ht="12.75">
      <c r="A118" s="25" t="s">
        <v>54</v>
      </c>
      <c r="B118" s="27" t="s">
        <v>389</v>
      </c>
    </row>
    <row r="119" spans="1:2" ht="12.75">
      <c r="A119" s="25" t="s">
        <v>55</v>
      </c>
      <c r="B119" s="27" t="s">
        <v>392</v>
      </c>
    </row>
    <row r="120" spans="1:2" ht="12.75">
      <c r="A120" s="25" t="s">
        <v>56</v>
      </c>
      <c r="B120" s="27" t="s">
        <v>393</v>
      </c>
    </row>
    <row r="121" spans="1:2" ht="12.75">
      <c r="A121" s="25" t="s">
        <v>529</v>
      </c>
      <c r="B121" s="27" t="s">
        <v>387</v>
      </c>
    </row>
    <row r="122" ht="12.75">
      <c r="A122" s="29"/>
    </row>
    <row r="123" ht="12.75">
      <c r="A123" s="30" t="s">
        <v>373</v>
      </c>
    </row>
    <row r="124" spans="1:2" ht="12.75">
      <c r="A124" s="25" t="s">
        <v>57</v>
      </c>
      <c r="B124" s="27" t="s">
        <v>392</v>
      </c>
    </row>
    <row r="125" spans="1:2" ht="12.75">
      <c r="A125" s="223" t="s">
        <v>58</v>
      </c>
      <c r="B125" s="27" t="s">
        <v>392</v>
      </c>
    </row>
    <row r="126" spans="1:2" ht="12.75">
      <c r="A126" s="25" t="s">
        <v>59</v>
      </c>
      <c r="B126" s="27" t="s">
        <v>391</v>
      </c>
    </row>
    <row r="127" spans="1:2" ht="12.75">
      <c r="A127" s="25" t="s">
        <v>60</v>
      </c>
      <c r="B127" s="27" t="s">
        <v>387</v>
      </c>
    </row>
    <row r="128" spans="1:2" ht="25.5">
      <c r="A128" s="25" t="s">
        <v>61</v>
      </c>
      <c r="B128" s="27" t="s">
        <v>389</v>
      </c>
    </row>
    <row r="129" spans="1:2" ht="12.75">
      <c r="A129" s="25" t="s">
        <v>62</v>
      </c>
      <c r="B129" s="27" t="s">
        <v>393</v>
      </c>
    </row>
    <row r="130" spans="1:2" ht="12.75">
      <c r="A130" s="25" t="s">
        <v>63</v>
      </c>
      <c r="B130" s="27" t="s">
        <v>391</v>
      </c>
    </row>
    <row r="131" spans="1:2" ht="12.75">
      <c r="A131" s="25" t="s">
        <v>64</v>
      </c>
      <c r="B131" s="27" t="s">
        <v>391</v>
      </c>
    </row>
    <row r="132" spans="1:2" ht="12.75">
      <c r="A132" s="25" t="s">
        <v>65</v>
      </c>
      <c r="B132" s="27" t="s">
        <v>389</v>
      </c>
    </row>
    <row r="133" spans="1:2" ht="12.75">
      <c r="A133" s="25" t="s">
        <v>66</v>
      </c>
      <c r="B133" s="27" t="s">
        <v>393</v>
      </c>
    </row>
    <row r="135" ht="12.75">
      <c r="A135" s="170" t="s">
        <v>11</v>
      </c>
    </row>
    <row r="136" spans="1:2" ht="12.75">
      <c r="A136" s="171" t="s">
        <v>14</v>
      </c>
      <c r="B136" t="s">
        <v>392</v>
      </c>
    </row>
    <row r="137" spans="1:2" ht="12.75">
      <c r="A137" s="222" t="s">
        <v>15</v>
      </c>
      <c r="B137" t="s">
        <v>390</v>
      </c>
    </row>
    <row r="138" spans="1:2" ht="12.75">
      <c r="A138" s="222" t="s">
        <v>16</v>
      </c>
      <c r="B138" t="s">
        <v>392</v>
      </c>
    </row>
    <row r="139" spans="1:2" ht="12.75">
      <c r="A139" s="171" t="s">
        <v>17</v>
      </c>
      <c r="B139" t="s">
        <v>392</v>
      </c>
    </row>
    <row r="140" spans="1:2" ht="12.75">
      <c r="A140" s="171" t="s">
        <v>18</v>
      </c>
      <c r="B140" t="s">
        <v>390</v>
      </c>
    </row>
    <row r="141" spans="1:2" ht="25.5">
      <c r="A141" s="171" t="s">
        <v>19</v>
      </c>
      <c r="B141" t="s">
        <v>389</v>
      </c>
    </row>
    <row r="142" spans="1:2" ht="12.75">
      <c r="A142" s="171" t="s">
        <v>20</v>
      </c>
      <c r="B142" t="s">
        <v>391</v>
      </c>
    </row>
    <row r="143" spans="1:2" ht="12.75">
      <c r="A143" s="171" t="s">
        <v>21</v>
      </c>
      <c r="B143" t="s">
        <v>391</v>
      </c>
    </row>
    <row r="144" spans="1:2" ht="12.75">
      <c r="A144" s="171" t="s">
        <v>22</v>
      </c>
      <c r="B144" t="s">
        <v>391</v>
      </c>
    </row>
    <row r="145" spans="1:2" ht="12.75">
      <c r="A145" s="171" t="s">
        <v>23</v>
      </c>
      <c r="B145" t="s">
        <v>389</v>
      </c>
    </row>
    <row r="146" spans="1:2" ht="12.75">
      <c r="A146" s="171" t="s">
        <v>24</v>
      </c>
      <c r="B146" t="s">
        <v>393</v>
      </c>
    </row>
    <row r="147" spans="1:2" ht="12.75">
      <c r="A147" s="171" t="s">
        <v>25</v>
      </c>
      <c r="B147" t="s">
        <v>391</v>
      </c>
    </row>
    <row r="149" ht="12.75">
      <c r="A149" s="170" t="s">
        <v>638</v>
      </c>
    </row>
    <row r="150" spans="1:2" ht="12.75">
      <c r="A150" s="171" t="s">
        <v>639</v>
      </c>
      <c r="B150" t="s">
        <v>393</v>
      </c>
    </row>
    <row r="151" spans="1:2" ht="12.75">
      <c r="A151" s="171" t="s">
        <v>640</v>
      </c>
      <c r="B151" t="s">
        <v>393</v>
      </c>
    </row>
    <row r="152" spans="1:2" ht="12.75">
      <c r="A152" s="222" t="s">
        <v>663</v>
      </c>
      <c r="B152" t="s">
        <v>390</v>
      </c>
    </row>
    <row r="153" spans="1:2" ht="12.75">
      <c r="A153" s="222" t="s">
        <v>641</v>
      </c>
      <c r="B153" t="s">
        <v>391</v>
      </c>
    </row>
    <row r="154" spans="1:2" ht="12.75">
      <c r="A154" s="171" t="s">
        <v>642</v>
      </c>
      <c r="B154" t="s">
        <v>393</v>
      </c>
    </row>
    <row r="155" spans="1:2" ht="12.75">
      <c r="A155" s="222" t="s">
        <v>643</v>
      </c>
      <c r="B155" t="s">
        <v>393</v>
      </c>
    </row>
    <row r="156" spans="1:2" ht="12.75">
      <c r="A156" s="171" t="s">
        <v>644</v>
      </c>
      <c r="B156" t="s">
        <v>388</v>
      </c>
    </row>
    <row r="157" spans="1:2" ht="12.75">
      <c r="A157" s="171" t="s">
        <v>646</v>
      </c>
      <c r="B157" t="s">
        <v>391</v>
      </c>
    </row>
    <row r="158" spans="1:2" ht="12.75">
      <c r="A158" s="171" t="s">
        <v>645</v>
      </c>
      <c r="B158" t="s">
        <v>390</v>
      </c>
    </row>
    <row r="159" spans="1:2" ht="12.75">
      <c r="A159" s="222" t="s">
        <v>648</v>
      </c>
      <c r="B159" t="s">
        <v>390</v>
      </c>
    </row>
    <row r="160" spans="1:2" ht="12.75">
      <c r="A160" s="222" t="s">
        <v>647</v>
      </c>
      <c r="B160" t="s">
        <v>389</v>
      </c>
    </row>
    <row r="161" spans="1:2" ht="12.75">
      <c r="A161" s="150" t="s">
        <v>649</v>
      </c>
      <c r="B161" t="s">
        <v>391</v>
      </c>
    </row>
    <row r="162" spans="1:2" ht="12.75">
      <c r="A162" s="223" t="s">
        <v>650</v>
      </c>
      <c r="B162" s="27" t="s">
        <v>392</v>
      </c>
    </row>
  </sheetData>
  <sheetProtection selectLockedCells="1" selectUnlockedCells="1"/>
  <mergeCells count="1">
    <mergeCell ref="A2:A7"/>
  </mergeCells>
  <dataValidations count="2">
    <dataValidation type="list" allowBlank="1" showErrorMessage="1" sqref="B124:B133 B10:B31 B97:B121 B162 B34 B83:B94">
      <formula1>$D$2:$D$8</formula1>
      <formula2>0</formula2>
    </dataValidation>
    <dataValidation type="list" allowBlank="1" showInputMessage="1" showErrorMessage="1" sqref="B37:B80 B32:B33 B136:B147 B150:B161">
      <formula1>$D$2:$D$8</formula1>
    </dataValidation>
  </dataValidations>
  <printOptions/>
  <pageMargins left="0.75" right="0.75" top="1" bottom="0.74" header="0.5118055555555555" footer="0.5118055555555555"/>
  <pageSetup fitToHeight="0"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tabColor indexed="17"/>
    <pageSetUpPr fitToPage="1"/>
  </sheetPr>
  <dimension ref="A1:G89"/>
  <sheetViews>
    <sheetView view="pageBreakPreview" zoomScaleNormal="80" zoomScaleSheetLayoutView="100" zoomScalePageLayoutView="0" workbookViewId="0" topLeftCell="B1">
      <pane ySplit="6" topLeftCell="A40" activePane="bottomLeft" state="frozen"/>
      <selection pane="topLeft" activeCell="A1" sqref="A1"/>
      <selection pane="bottomLeft" activeCell="C24" sqref="C24"/>
    </sheetView>
  </sheetViews>
  <sheetFormatPr defaultColWidth="11.421875" defaultRowHeight="12.75"/>
  <cols>
    <col min="1" max="1" width="52.7109375" style="0" customWidth="1"/>
    <col min="2" max="2" width="3.00390625" style="335" customWidth="1"/>
    <col min="3" max="3" width="56.8515625" style="0" customWidth="1"/>
    <col min="4" max="4" width="3.00390625" style="335" customWidth="1"/>
    <col min="5" max="5" width="52.7109375" style="0" customWidth="1"/>
    <col min="6" max="6" width="3.00390625" style="335" customWidth="1"/>
    <col min="7" max="7" width="49.7109375" style="0" customWidth="1"/>
  </cols>
  <sheetData>
    <row r="1" spans="1:7" ht="39.75" customHeight="1">
      <c r="A1" s="356" t="s">
        <v>67</v>
      </c>
      <c r="B1" s="357"/>
      <c r="C1" s="357"/>
      <c r="D1" s="276"/>
      <c r="E1" s="357" t="s">
        <v>68</v>
      </c>
      <c r="F1" s="357"/>
      <c r="G1" s="357"/>
    </row>
    <row r="2" spans="1:7" ht="31.5">
      <c r="A2" s="277" t="s">
        <v>69</v>
      </c>
      <c r="B2" s="278"/>
      <c r="C2" s="279" t="s">
        <v>70</v>
      </c>
      <c r="D2" s="280"/>
      <c r="E2" s="279" t="s">
        <v>71</v>
      </c>
      <c r="F2" s="278"/>
      <c r="G2" s="279" t="s">
        <v>72</v>
      </c>
    </row>
    <row r="3" spans="1:7" s="27" customFormat="1" ht="15" customHeight="1">
      <c r="A3" s="358" t="s">
        <v>73</v>
      </c>
      <c r="B3" s="281"/>
      <c r="C3" s="359" t="s">
        <v>74</v>
      </c>
      <c r="D3" s="282"/>
      <c r="E3" s="359" t="s">
        <v>73</v>
      </c>
      <c r="F3" s="281"/>
      <c r="G3" s="360" t="s">
        <v>75</v>
      </c>
    </row>
    <row r="4" spans="1:7" s="27" customFormat="1" ht="15" customHeight="1">
      <c r="A4" s="358"/>
      <c r="B4" s="282"/>
      <c r="C4" s="359"/>
      <c r="D4" s="282"/>
      <c r="E4" s="359"/>
      <c r="F4" s="282"/>
      <c r="G4" s="360"/>
    </row>
    <row r="5" spans="1:7" s="27" customFormat="1" ht="15" customHeight="1">
      <c r="A5" s="358"/>
      <c r="B5" s="282"/>
      <c r="C5" s="359"/>
      <c r="D5" s="282"/>
      <c r="E5" s="359"/>
      <c r="F5" s="282"/>
      <c r="G5" s="360"/>
    </row>
    <row r="6" spans="1:7" s="27" customFormat="1" ht="15" customHeight="1">
      <c r="A6" s="358"/>
      <c r="B6" s="282"/>
      <c r="C6" s="359"/>
      <c r="D6" s="282"/>
      <c r="E6" s="359"/>
      <c r="F6" s="282"/>
      <c r="G6" s="360"/>
    </row>
    <row r="7" spans="1:7" s="31" customFormat="1" ht="225" customHeight="1">
      <c r="A7" s="283"/>
      <c r="B7" s="284"/>
      <c r="C7" s="285" t="s">
        <v>76</v>
      </c>
      <c r="D7" s="284"/>
      <c r="E7" s="286" t="s">
        <v>552</v>
      </c>
      <c r="F7" s="284"/>
      <c r="G7" s="287"/>
    </row>
    <row r="8" spans="1:7" s="31" customFormat="1" ht="26.25" customHeight="1">
      <c r="A8" s="288"/>
      <c r="B8" s="284"/>
      <c r="C8" s="285"/>
      <c r="D8" s="284"/>
      <c r="E8" s="286"/>
      <c r="F8" s="284"/>
      <c r="G8" s="287"/>
    </row>
    <row r="9" spans="1:7" s="33" customFormat="1" ht="38.25">
      <c r="A9" s="289" t="s">
        <v>77</v>
      </c>
      <c r="B9" s="290"/>
      <c r="C9" s="291" t="s">
        <v>78</v>
      </c>
      <c r="D9" s="290"/>
      <c r="E9" s="292" t="s">
        <v>79</v>
      </c>
      <c r="F9" s="290"/>
      <c r="G9" s="293" t="s">
        <v>80</v>
      </c>
    </row>
    <row r="10" spans="1:7" s="33" customFormat="1" ht="39.75" customHeight="1">
      <c r="A10" s="289" t="s">
        <v>81</v>
      </c>
      <c r="B10" s="294"/>
      <c r="C10" s="295" t="s">
        <v>82</v>
      </c>
      <c r="D10" s="290"/>
      <c r="E10" s="296" t="s">
        <v>83</v>
      </c>
      <c r="F10" s="294"/>
      <c r="G10" s="297" t="s">
        <v>84</v>
      </c>
    </row>
    <row r="11" spans="1:7" s="33" customFormat="1" ht="38.25">
      <c r="A11" s="289" t="s">
        <v>85</v>
      </c>
      <c r="B11" s="294"/>
      <c r="C11" s="298" t="s">
        <v>86</v>
      </c>
      <c r="D11" s="290"/>
      <c r="E11" s="298" t="s">
        <v>87</v>
      </c>
      <c r="F11" s="294"/>
      <c r="G11" s="299" t="s">
        <v>88</v>
      </c>
    </row>
    <row r="12" spans="1:7" s="33" customFormat="1" ht="38.25">
      <c r="A12" s="289" t="s">
        <v>89</v>
      </c>
      <c r="B12" s="294"/>
      <c r="C12" s="296" t="s">
        <v>90</v>
      </c>
      <c r="D12" s="290"/>
      <c r="E12" s="296" t="s">
        <v>91</v>
      </c>
      <c r="F12" s="294"/>
      <c r="G12" s="300" t="s">
        <v>92</v>
      </c>
    </row>
    <row r="13" spans="1:7" s="33" customFormat="1" ht="51">
      <c r="A13" s="289" t="s">
        <v>93</v>
      </c>
      <c r="B13" s="294"/>
      <c r="C13" s="298" t="s">
        <v>94</v>
      </c>
      <c r="D13" s="290"/>
      <c r="E13" s="301" t="s">
        <v>95</v>
      </c>
      <c r="F13" s="294"/>
      <c r="G13" s="299" t="s">
        <v>96</v>
      </c>
    </row>
    <row r="14" spans="1:7" s="33" customFormat="1" ht="76.5">
      <c r="A14" s="289" t="s">
        <v>553</v>
      </c>
      <c r="B14" s="294"/>
      <c r="C14" s="302" t="s">
        <v>97</v>
      </c>
      <c r="D14" s="290"/>
      <c r="E14" s="303" t="s">
        <v>324</v>
      </c>
      <c r="F14" s="294"/>
      <c r="G14" s="300" t="s">
        <v>98</v>
      </c>
    </row>
    <row r="15" spans="1:7" s="33" customFormat="1" ht="63.75">
      <c r="A15" s="289" t="s">
        <v>99</v>
      </c>
      <c r="B15" s="294"/>
      <c r="C15" s="298" t="s">
        <v>100</v>
      </c>
      <c r="D15" s="290"/>
      <c r="E15" s="301" t="s">
        <v>324</v>
      </c>
      <c r="F15" s="294"/>
      <c r="G15" s="304" t="s">
        <v>554</v>
      </c>
    </row>
    <row r="16" spans="1:7" s="33" customFormat="1" ht="38.25">
      <c r="A16" s="289" t="s">
        <v>555</v>
      </c>
      <c r="B16" s="294"/>
      <c r="C16" s="296" t="s">
        <v>101</v>
      </c>
      <c r="D16" s="290"/>
      <c r="E16" s="303" t="s">
        <v>324</v>
      </c>
      <c r="F16" s="294"/>
      <c r="G16" s="305" t="s">
        <v>556</v>
      </c>
    </row>
    <row r="17" spans="1:7" ht="59.25" customHeight="1">
      <c r="A17" s="289" t="s">
        <v>102</v>
      </c>
      <c r="B17" s="294"/>
      <c r="C17" s="306" t="s">
        <v>103</v>
      </c>
      <c r="D17" s="290"/>
      <c r="E17" s="301" t="s">
        <v>324</v>
      </c>
      <c r="F17" s="294"/>
      <c r="G17" s="304" t="s">
        <v>557</v>
      </c>
    </row>
    <row r="18" spans="1:7" ht="55.5" customHeight="1">
      <c r="A18" s="289" t="s">
        <v>558</v>
      </c>
      <c r="B18" s="294"/>
      <c r="C18" s="302" t="s">
        <v>104</v>
      </c>
      <c r="D18" s="290"/>
      <c r="E18" s="303" t="s">
        <v>324</v>
      </c>
      <c r="F18" s="294"/>
      <c r="G18" s="305" t="s">
        <v>559</v>
      </c>
    </row>
    <row r="19" spans="1:7" ht="25.5">
      <c r="A19" s="307" t="s">
        <v>105</v>
      </c>
      <c r="B19" s="294"/>
      <c r="C19" s="296" t="s">
        <v>106</v>
      </c>
      <c r="D19" s="290"/>
      <c r="E19" s="301" t="s">
        <v>324</v>
      </c>
      <c r="F19" s="294"/>
      <c r="G19" s="304" t="s">
        <v>560</v>
      </c>
    </row>
    <row r="20" spans="1:7" ht="114" customHeight="1">
      <c r="A20" s="289" t="s">
        <v>107</v>
      </c>
      <c r="B20" s="294"/>
      <c r="C20" s="298" t="s">
        <v>108</v>
      </c>
      <c r="D20" s="290"/>
      <c r="E20" s="303" t="s">
        <v>324</v>
      </c>
      <c r="F20" s="294"/>
      <c r="G20" s="305" t="s">
        <v>561</v>
      </c>
    </row>
    <row r="21" spans="1:7" ht="45" customHeight="1">
      <c r="A21" s="307" t="s">
        <v>109</v>
      </c>
      <c r="B21" s="308"/>
      <c r="C21" s="302" t="s">
        <v>110</v>
      </c>
      <c r="D21" s="309"/>
      <c r="E21" s="301" t="s">
        <v>324</v>
      </c>
      <c r="F21" s="308"/>
      <c r="G21" s="310" t="s">
        <v>562</v>
      </c>
    </row>
    <row r="22" spans="1:7" ht="63.75">
      <c r="A22" s="289" t="s">
        <v>111</v>
      </c>
      <c r="B22" s="294"/>
      <c r="C22" s="311" t="s">
        <v>112</v>
      </c>
      <c r="D22" s="290"/>
      <c r="E22" s="303" t="s">
        <v>324</v>
      </c>
      <c r="F22" s="294"/>
      <c r="G22" s="305" t="s">
        <v>563</v>
      </c>
    </row>
    <row r="23" spans="1:7" ht="57" customHeight="1">
      <c r="A23" s="312"/>
      <c r="B23" s="308"/>
      <c r="C23" s="302" t="s">
        <v>113</v>
      </c>
      <c r="D23" s="309"/>
      <c r="E23" s="301" t="s">
        <v>324</v>
      </c>
      <c r="F23" s="308"/>
      <c r="G23" s="310" t="s">
        <v>564</v>
      </c>
    </row>
    <row r="24" spans="1:7" ht="50.25" customHeight="1">
      <c r="A24" s="313"/>
      <c r="B24" s="294"/>
      <c r="C24" s="314" t="s">
        <v>114</v>
      </c>
      <c r="D24" s="290"/>
      <c r="E24" s="303" t="s">
        <v>324</v>
      </c>
      <c r="F24" s="294"/>
      <c r="G24" s="305" t="s">
        <v>565</v>
      </c>
    </row>
    <row r="25" spans="1:7" ht="59.25" customHeight="1">
      <c r="A25" s="315"/>
      <c r="B25" s="294"/>
      <c r="C25" s="302" t="s">
        <v>115</v>
      </c>
      <c r="D25" s="290"/>
      <c r="E25" s="301" t="s">
        <v>324</v>
      </c>
      <c r="F25" s="294"/>
      <c r="G25" s="304" t="s">
        <v>566</v>
      </c>
    </row>
    <row r="26" spans="1:7" ht="38.25">
      <c r="A26" s="313"/>
      <c r="B26" s="294"/>
      <c r="C26" s="295" t="s">
        <v>116</v>
      </c>
      <c r="D26" s="290"/>
      <c r="E26" s="303" t="s">
        <v>324</v>
      </c>
      <c r="F26" s="294"/>
      <c r="G26" s="305" t="s">
        <v>567</v>
      </c>
    </row>
    <row r="27" spans="1:7" ht="54" customHeight="1">
      <c r="A27" s="315"/>
      <c r="B27" s="294"/>
      <c r="C27" s="291" t="s">
        <v>117</v>
      </c>
      <c r="D27" s="290"/>
      <c r="E27" s="301" t="s">
        <v>324</v>
      </c>
      <c r="F27" s="294"/>
      <c r="G27" s="304" t="s">
        <v>568</v>
      </c>
    </row>
    <row r="28" spans="1:7" ht="68.25" customHeight="1">
      <c r="A28" s="313"/>
      <c r="B28" s="294"/>
      <c r="D28" s="290"/>
      <c r="E28" s="303" t="s">
        <v>324</v>
      </c>
      <c r="F28" s="294"/>
      <c r="G28" s="305" t="s">
        <v>569</v>
      </c>
    </row>
    <row r="29" spans="1:7" ht="68.25" customHeight="1">
      <c r="A29" s="312"/>
      <c r="B29" s="294"/>
      <c r="C29" s="316"/>
      <c r="D29" s="290"/>
      <c r="E29" s="301" t="s">
        <v>324</v>
      </c>
      <c r="F29" s="294"/>
      <c r="G29" s="304" t="s">
        <v>570</v>
      </c>
    </row>
    <row r="30" spans="1:7" ht="68.25" customHeight="1">
      <c r="A30" s="317"/>
      <c r="B30" s="294"/>
      <c r="C30" s="302" t="s">
        <v>324</v>
      </c>
      <c r="D30" s="290"/>
      <c r="E30" s="303" t="s">
        <v>324</v>
      </c>
      <c r="F30" s="294"/>
      <c r="G30" s="305" t="s">
        <v>571</v>
      </c>
    </row>
    <row r="31" spans="1:7" ht="68.25" customHeight="1">
      <c r="A31" s="315"/>
      <c r="B31" s="294"/>
      <c r="C31" s="314" t="s">
        <v>324</v>
      </c>
      <c r="D31" s="290"/>
      <c r="E31" s="301" t="s">
        <v>324</v>
      </c>
      <c r="F31" s="294"/>
      <c r="G31" s="310" t="s">
        <v>572</v>
      </c>
    </row>
    <row r="32" spans="1:7" ht="68.25" customHeight="1">
      <c r="A32" s="313"/>
      <c r="B32" s="294"/>
      <c r="C32" s="302" t="s">
        <v>324</v>
      </c>
      <c r="D32" s="290"/>
      <c r="E32" s="303" t="s">
        <v>324</v>
      </c>
      <c r="F32" s="294"/>
      <c r="G32" s="305" t="s">
        <v>573</v>
      </c>
    </row>
    <row r="33" spans="1:7" ht="68.25" customHeight="1">
      <c r="A33" s="315"/>
      <c r="B33" s="294"/>
      <c r="C33" s="302" t="s">
        <v>324</v>
      </c>
      <c r="D33" s="290"/>
      <c r="E33" s="301" t="s">
        <v>324</v>
      </c>
      <c r="F33" s="294"/>
      <c r="G33" s="310" t="s">
        <v>574</v>
      </c>
    </row>
    <row r="34" spans="1:7" ht="68.25" customHeight="1">
      <c r="A34" s="318"/>
      <c r="B34" s="294"/>
      <c r="C34" s="314" t="s">
        <v>324</v>
      </c>
      <c r="D34" s="290"/>
      <c r="E34" s="319" t="s">
        <v>324</v>
      </c>
      <c r="F34" s="294"/>
      <c r="G34" s="305" t="s">
        <v>575</v>
      </c>
    </row>
    <row r="35" spans="1:7" ht="68.25" customHeight="1">
      <c r="A35" s="318"/>
      <c r="B35" s="294"/>
      <c r="C35" s="302" t="s">
        <v>324</v>
      </c>
      <c r="D35" s="290"/>
      <c r="E35" s="319" t="s">
        <v>324</v>
      </c>
      <c r="F35" s="294"/>
      <c r="G35" s="305" t="s">
        <v>576</v>
      </c>
    </row>
    <row r="36" spans="1:7" ht="68.25" customHeight="1">
      <c r="A36" s="315"/>
      <c r="B36" s="308"/>
      <c r="C36" s="306" t="s">
        <v>324</v>
      </c>
      <c r="D36" s="309"/>
      <c r="E36" s="301" t="s">
        <v>324</v>
      </c>
      <c r="F36" s="308"/>
      <c r="G36" s="310" t="s">
        <v>577</v>
      </c>
    </row>
    <row r="37" spans="1:7" ht="61.5" customHeight="1">
      <c r="A37" s="313"/>
      <c r="B37" s="294"/>
      <c r="C37" s="302" t="s">
        <v>324</v>
      </c>
      <c r="D37" s="290"/>
      <c r="E37" s="303" t="s">
        <v>324</v>
      </c>
      <c r="F37" s="294"/>
      <c r="G37" s="305" t="s">
        <v>578</v>
      </c>
    </row>
    <row r="38" spans="1:7" ht="46.5" customHeight="1">
      <c r="A38" s="315"/>
      <c r="B38" s="320"/>
      <c r="C38" s="306" t="s">
        <v>324</v>
      </c>
      <c r="D38" s="321"/>
      <c r="E38" s="306" t="s">
        <v>324</v>
      </c>
      <c r="F38" s="320"/>
      <c r="G38" s="304" t="s">
        <v>579</v>
      </c>
    </row>
    <row r="39" spans="1:7" ht="30" customHeight="1">
      <c r="A39" s="313"/>
      <c r="B39" s="320"/>
      <c r="C39" s="302" t="s">
        <v>324</v>
      </c>
      <c r="D39" s="321"/>
      <c r="E39" s="302" t="s">
        <v>324</v>
      </c>
      <c r="F39" s="320"/>
      <c r="G39" s="305" t="s">
        <v>580</v>
      </c>
    </row>
    <row r="40" spans="1:7" ht="82.5" customHeight="1">
      <c r="A40" s="315"/>
      <c r="B40" s="320"/>
      <c r="C40" s="306" t="s">
        <v>324</v>
      </c>
      <c r="D40" s="321"/>
      <c r="E40" s="306" t="s">
        <v>324</v>
      </c>
      <c r="F40" s="320"/>
      <c r="G40" s="304" t="s">
        <v>581</v>
      </c>
    </row>
    <row r="41" spans="1:7" ht="45.75" customHeight="1">
      <c r="A41" s="313"/>
      <c r="B41" s="320"/>
      <c r="C41" s="302" t="s">
        <v>324</v>
      </c>
      <c r="D41" s="321"/>
      <c r="E41" s="302" t="s">
        <v>324</v>
      </c>
      <c r="F41" s="320"/>
      <c r="G41" s="305" t="s">
        <v>582</v>
      </c>
    </row>
    <row r="42" spans="1:7" ht="51">
      <c r="A42" s="322"/>
      <c r="B42" s="320"/>
      <c r="C42" s="316"/>
      <c r="D42" s="321"/>
      <c r="E42" s="306" t="s">
        <v>324</v>
      </c>
      <c r="F42" s="320"/>
      <c r="G42" s="304" t="s">
        <v>583</v>
      </c>
    </row>
    <row r="43" spans="1:7" ht="55.5" customHeight="1">
      <c r="A43" s="323" t="s">
        <v>324</v>
      </c>
      <c r="B43" s="320"/>
      <c r="C43" s="324"/>
      <c r="D43" s="321"/>
      <c r="E43" s="324" t="s">
        <v>324</v>
      </c>
      <c r="F43" s="320"/>
      <c r="G43" s="325" t="s">
        <v>584</v>
      </c>
    </row>
    <row r="44" spans="1:7" ht="57.75" customHeight="1">
      <c r="A44" s="326"/>
      <c r="B44" s="321"/>
      <c r="C44" s="316"/>
      <c r="D44" s="321"/>
      <c r="E44" s="316"/>
      <c r="F44" s="321"/>
      <c r="G44" s="327" t="s">
        <v>585</v>
      </c>
    </row>
    <row r="45" spans="1:7" ht="80.25" customHeight="1">
      <c r="A45" s="323"/>
      <c r="B45" s="320"/>
      <c r="C45" s="324"/>
      <c r="D45" s="321"/>
      <c r="E45" s="324"/>
      <c r="F45" s="320"/>
      <c r="G45" s="325" t="s">
        <v>586</v>
      </c>
    </row>
    <row r="46" spans="1:7" ht="35.25" customHeight="1">
      <c r="A46" s="326"/>
      <c r="B46" s="321"/>
      <c r="C46" s="316"/>
      <c r="D46" s="321"/>
      <c r="E46" s="316"/>
      <c r="F46" s="321"/>
      <c r="G46" s="327" t="s">
        <v>587</v>
      </c>
    </row>
    <row r="47" spans="1:7" ht="45" customHeight="1">
      <c r="A47" s="323"/>
      <c r="B47" s="320"/>
      <c r="C47" s="324"/>
      <c r="D47" s="321"/>
      <c r="E47" s="324"/>
      <c r="F47" s="320"/>
      <c r="G47" s="325" t="s">
        <v>588</v>
      </c>
    </row>
    <row r="48" spans="1:7" ht="81" customHeight="1">
      <c r="A48" s="326"/>
      <c r="B48" s="321"/>
      <c r="C48" s="316"/>
      <c r="D48" s="321"/>
      <c r="E48" s="316"/>
      <c r="F48" s="321"/>
      <c r="G48" s="293" t="s">
        <v>589</v>
      </c>
    </row>
    <row r="49" spans="1:7" ht="45.75" customHeight="1">
      <c r="A49" s="323"/>
      <c r="B49" s="320"/>
      <c r="C49" s="324"/>
      <c r="D49" s="321"/>
      <c r="E49" s="324"/>
      <c r="F49" s="320"/>
      <c r="G49" s="328" t="s">
        <v>590</v>
      </c>
    </row>
    <row r="50" spans="1:7" ht="63.75">
      <c r="A50" s="326"/>
      <c r="B50" s="321"/>
      <c r="C50" s="316"/>
      <c r="D50" s="321"/>
      <c r="E50" s="316"/>
      <c r="F50" s="321"/>
      <c r="G50" s="293" t="s">
        <v>591</v>
      </c>
    </row>
    <row r="51" spans="1:7" ht="93.75" customHeight="1">
      <c r="A51" s="329"/>
      <c r="B51" s="320"/>
      <c r="C51" s="302"/>
      <c r="D51" s="321"/>
      <c r="E51" s="302"/>
      <c r="F51" s="320"/>
      <c r="G51" s="300" t="s">
        <v>592</v>
      </c>
    </row>
    <row r="52" spans="2:7" ht="99.75" customHeight="1">
      <c r="B52" s="321"/>
      <c r="D52" s="321"/>
      <c r="F52" s="321"/>
      <c r="G52" s="293" t="s">
        <v>593</v>
      </c>
    </row>
    <row r="53" spans="1:7" ht="46.5" customHeight="1">
      <c r="A53" s="330"/>
      <c r="B53" s="320"/>
      <c r="C53" s="331"/>
      <c r="D53" s="321"/>
      <c r="E53" s="331"/>
      <c r="F53" s="320"/>
      <c r="G53" s="300" t="s">
        <v>594</v>
      </c>
    </row>
    <row r="54" spans="2:7" ht="38.25">
      <c r="B54" s="321"/>
      <c r="D54" s="321"/>
      <c r="F54" s="321"/>
      <c r="G54" s="293" t="s">
        <v>595</v>
      </c>
    </row>
    <row r="55" spans="1:7" ht="45" customHeight="1">
      <c r="A55" s="330"/>
      <c r="B55" s="320"/>
      <c r="C55" s="331"/>
      <c r="D55" s="321"/>
      <c r="E55" s="331"/>
      <c r="F55" s="320"/>
      <c r="G55" s="300" t="s">
        <v>596</v>
      </c>
    </row>
    <row r="56" spans="2:7" ht="84.75" customHeight="1">
      <c r="B56" s="321"/>
      <c r="D56" s="321"/>
      <c r="F56" s="321"/>
      <c r="G56" s="293" t="s">
        <v>597</v>
      </c>
    </row>
    <row r="57" spans="1:7" ht="274.5" customHeight="1">
      <c r="A57" s="330"/>
      <c r="B57" s="320"/>
      <c r="C57" s="331"/>
      <c r="D57" s="321"/>
      <c r="E57" s="331"/>
      <c r="F57" s="320"/>
      <c r="G57" s="300" t="s">
        <v>598</v>
      </c>
    </row>
    <row r="58" spans="2:7" ht="82.5" customHeight="1">
      <c r="B58" s="321"/>
      <c r="D58" s="321"/>
      <c r="F58" s="321"/>
      <c r="G58" s="293" t="s">
        <v>599</v>
      </c>
    </row>
    <row r="59" spans="1:7" ht="76.5">
      <c r="A59" s="330"/>
      <c r="B59" s="320"/>
      <c r="C59" s="331"/>
      <c r="D59" s="321"/>
      <c r="E59" s="331"/>
      <c r="F59" s="321"/>
      <c r="G59" s="328" t="s">
        <v>600</v>
      </c>
    </row>
    <row r="60" spans="2:7" ht="57" customHeight="1">
      <c r="B60" s="321"/>
      <c r="D60" s="321"/>
      <c r="F60" s="321"/>
      <c r="G60" s="293" t="s">
        <v>601</v>
      </c>
    </row>
    <row r="61" spans="1:7" ht="45.75" customHeight="1">
      <c r="A61" s="330"/>
      <c r="B61" s="320"/>
      <c r="C61" s="331"/>
      <c r="D61" s="321"/>
      <c r="E61" s="331"/>
      <c r="F61" s="321"/>
      <c r="G61" s="328" t="s">
        <v>602</v>
      </c>
    </row>
    <row r="62" spans="2:7" ht="48" customHeight="1">
      <c r="B62" s="321"/>
      <c r="D62" s="321"/>
      <c r="F62" s="321"/>
      <c r="G62" s="293" t="s">
        <v>603</v>
      </c>
    </row>
    <row r="63" spans="1:7" ht="100.5" customHeight="1">
      <c r="A63" s="330"/>
      <c r="B63" s="320"/>
      <c r="C63" s="331"/>
      <c r="D63" s="321"/>
      <c r="E63" s="331"/>
      <c r="F63" s="321"/>
      <c r="G63" s="328" t="s">
        <v>604</v>
      </c>
    </row>
    <row r="64" spans="2:7" ht="84" customHeight="1">
      <c r="B64" s="321"/>
      <c r="D64" s="321"/>
      <c r="F64" s="321"/>
      <c r="G64" s="332" t="s">
        <v>605</v>
      </c>
    </row>
    <row r="65" spans="1:7" ht="129" customHeight="1">
      <c r="A65" s="330"/>
      <c r="B65" s="320"/>
      <c r="C65" s="331"/>
      <c r="D65" s="321"/>
      <c r="E65" s="331"/>
      <c r="F65" s="321"/>
      <c r="G65" s="297" t="s">
        <v>606</v>
      </c>
    </row>
    <row r="66" spans="2:7" ht="41.25" customHeight="1">
      <c r="B66" s="321"/>
      <c r="D66" s="321"/>
      <c r="F66" s="321"/>
      <c r="G66" s="333" t="s">
        <v>607</v>
      </c>
    </row>
    <row r="67" spans="1:7" ht="36.75" customHeight="1">
      <c r="A67" s="330"/>
      <c r="B67" s="320"/>
      <c r="C67" s="331"/>
      <c r="D67" s="321"/>
      <c r="E67" s="331"/>
      <c r="F67" s="321"/>
      <c r="G67" s="297" t="s">
        <v>608</v>
      </c>
    </row>
    <row r="68" spans="1:7" ht="53.25" customHeight="1">
      <c r="A68" s="326"/>
      <c r="B68" s="321"/>
      <c r="C68" s="316"/>
      <c r="D68" s="321"/>
      <c r="E68" s="316"/>
      <c r="F68" s="321"/>
      <c r="G68" s="293" t="s">
        <v>609</v>
      </c>
    </row>
    <row r="69" spans="1:7" ht="38.25">
      <c r="A69" s="330"/>
      <c r="B69" s="320"/>
      <c r="C69" s="331"/>
      <c r="D69" s="321"/>
      <c r="E69" s="331"/>
      <c r="F69" s="321"/>
      <c r="G69" s="297" t="s">
        <v>610</v>
      </c>
    </row>
    <row r="70" spans="1:7" ht="39" customHeight="1">
      <c r="A70" s="326"/>
      <c r="B70" s="334"/>
      <c r="C70" s="316"/>
      <c r="D70" s="334"/>
      <c r="E70" s="316"/>
      <c r="F70" s="334"/>
      <c r="G70" s="293" t="s">
        <v>611</v>
      </c>
    </row>
    <row r="71" spans="1:7" ht="69.75" customHeight="1">
      <c r="A71" s="330"/>
      <c r="B71" s="320"/>
      <c r="C71" s="331"/>
      <c r="D71" s="321"/>
      <c r="E71" s="331"/>
      <c r="F71" s="321"/>
      <c r="G71" s="297" t="s">
        <v>612</v>
      </c>
    </row>
    <row r="72" spans="1:7" ht="46.5" customHeight="1">
      <c r="A72" s="326"/>
      <c r="B72" s="334"/>
      <c r="C72" s="316"/>
      <c r="D72" s="334"/>
      <c r="E72" s="316"/>
      <c r="F72" s="334"/>
      <c r="G72" s="293" t="s">
        <v>613</v>
      </c>
    </row>
    <row r="73" spans="1:7" ht="51.75" customHeight="1">
      <c r="A73" s="330"/>
      <c r="B73" s="320"/>
      <c r="C73" s="331"/>
      <c r="D73" s="321"/>
      <c r="E73" s="331"/>
      <c r="F73" s="321"/>
      <c r="G73" s="297" t="s">
        <v>614</v>
      </c>
    </row>
    <row r="74" spans="1:7" ht="126" customHeight="1">
      <c r="A74" s="326"/>
      <c r="B74" s="334"/>
      <c r="C74" s="316"/>
      <c r="D74" s="334"/>
      <c r="E74" s="316"/>
      <c r="F74" s="334"/>
      <c r="G74" s="293" t="s">
        <v>615</v>
      </c>
    </row>
    <row r="75" spans="1:7" ht="76.5">
      <c r="A75" s="330"/>
      <c r="B75" s="320"/>
      <c r="C75" s="331"/>
      <c r="D75" s="321"/>
      <c r="E75" s="331"/>
      <c r="F75" s="321"/>
      <c r="G75" s="297" t="s">
        <v>616</v>
      </c>
    </row>
    <row r="76" spans="1:7" ht="31.5" customHeight="1">
      <c r="A76" s="326"/>
      <c r="B76" s="334"/>
      <c r="C76" s="316"/>
      <c r="D76" s="334"/>
      <c r="E76" s="316"/>
      <c r="F76" s="334"/>
      <c r="G76" s="293" t="s">
        <v>617</v>
      </c>
    </row>
    <row r="77" spans="1:7" ht="114.75">
      <c r="A77" s="330"/>
      <c r="B77" s="320"/>
      <c r="C77" s="331"/>
      <c r="D77" s="321"/>
      <c r="E77" s="331"/>
      <c r="F77" s="321"/>
      <c r="G77" s="297" t="s">
        <v>618</v>
      </c>
    </row>
    <row r="78" spans="1:7" ht="25.5">
      <c r="A78" s="326"/>
      <c r="B78" s="334"/>
      <c r="C78" s="316"/>
      <c r="D78" s="334"/>
      <c r="E78" s="316"/>
      <c r="F78" s="334"/>
      <c r="G78" s="293" t="s">
        <v>619</v>
      </c>
    </row>
    <row r="79" spans="1:7" ht="51">
      <c r="A79" s="330"/>
      <c r="B79" s="320"/>
      <c r="C79" s="331"/>
      <c r="D79" s="321"/>
      <c r="E79" s="331"/>
      <c r="F79" s="321"/>
      <c r="G79" s="297" t="s">
        <v>620</v>
      </c>
    </row>
    <row r="80" spans="1:7" ht="63.75">
      <c r="A80" s="326"/>
      <c r="B80" s="334"/>
      <c r="C80" s="316"/>
      <c r="D80" s="334"/>
      <c r="E80" s="316"/>
      <c r="F80" s="334"/>
      <c r="G80" s="293" t="s">
        <v>621</v>
      </c>
    </row>
    <row r="81" spans="1:7" ht="63.75">
      <c r="A81" s="330"/>
      <c r="B81" s="320"/>
      <c r="C81" s="331"/>
      <c r="D81" s="321"/>
      <c r="E81" s="331"/>
      <c r="F81" s="321"/>
      <c r="G81" s="297" t="s">
        <v>622</v>
      </c>
    </row>
    <row r="82" spans="1:7" ht="38.25">
      <c r="A82" s="326"/>
      <c r="B82" s="334"/>
      <c r="C82" s="316"/>
      <c r="D82" s="334"/>
      <c r="E82" s="316"/>
      <c r="F82" s="334"/>
      <c r="G82" s="293" t="s">
        <v>623</v>
      </c>
    </row>
    <row r="83" spans="1:7" ht="38.25">
      <c r="A83" s="330"/>
      <c r="B83" s="320"/>
      <c r="C83" s="331"/>
      <c r="D83" s="321"/>
      <c r="E83" s="331"/>
      <c r="F83" s="321"/>
      <c r="G83" s="297" t="s">
        <v>624</v>
      </c>
    </row>
    <row r="84" spans="1:7" ht="180.75" customHeight="1">
      <c r="A84" s="326"/>
      <c r="B84" s="334"/>
      <c r="C84" s="316"/>
      <c r="D84" s="334"/>
      <c r="E84" s="316"/>
      <c r="F84" s="334"/>
      <c r="G84" s="293" t="s">
        <v>625</v>
      </c>
    </row>
    <row r="85" spans="1:7" ht="173.25" customHeight="1">
      <c r="A85" s="330"/>
      <c r="B85" s="320"/>
      <c r="C85" s="331"/>
      <c r="D85" s="321"/>
      <c r="E85" s="331"/>
      <c r="F85" s="321"/>
      <c r="G85" s="297" t="s">
        <v>626</v>
      </c>
    </row>
    <row r="86" spans="1:7" ht="38.25">
      <c r="A86" s="326"/>
      <c r="B86" s="334"/>
      <c r="C86" s="316"/>
      <c r="D86" s="334"/>
      <c r="E86" s="316"/>
      <c r="F86" s="334"/>
      <c r="G86" s="293" t="s">
        <v>627</v>
      </c>
    </row>
    <row r="87" spans="1:7" ht="51">
      <c r="A87" s="330"/>
      <c r="B87" s="320"/>
      <c r="C87" s="331"/>
      <c r="D87" s="321"/>
      <c r="E87" s="331"/>
      <c r="F87" s="321"/>
      <c r="G87" s="297" t="s">
        <v>628</v>
      </c>
    </row>
    <row r="88" spans="1:7" ht="38.25">
      <c r="A88" s="326"/>
      <c r="B88" s="334"/>
      <c r="C88" s="316"/>
      <c r="D88" s="334"/>
      <c r="E88" s="316"/>
      <c r="F88" s="334"/>
      <c r="G88" s="293" t="s">
        <v>629</v>
      </c>
    </row>
    <row r="89" spans="1:7" ht="51">
      <c r="A89" s="330"/>
      <c r="B89" s="320"/>
      <c r="C89" s="331"/>
      <c r="D89" s="321"/>
      <c r="E89" s="331"/>
      <c r="F89" s="321"/>
      <c r="G89" s="297" t="s">
        <v>630</v>
      </c>
    </row>
  </sheetData>
  <sheetProtection selectLockedCells="1" selectUnlockedCells="1"/>
  <mergeCells count="6">
    <mergeCell ref="A1:C1"/>
    <mergeCell ref="E1:G1"/>
    <mergeCell ref="A3:A6"/>
    <mergeCell ref="C3:C6"/>
    <mergeCell ref="E3:E6"/>
    <mergeCell ref="G3:G6"/>
  </mergeCells>
  <dataValidations count="1">
    <dataValidation type="list" allowBlank="1" showErrorMessage="1" sqref="H3:IV6">
      <formula1>$D$2:$D$8</formula1>
      <formula2>0</formula2>
    </dataValidation>
  </dataValidations>
  <printOptions/>
  <pageMargins left="0.75" right="0.75" top="1" bottom="1" header="0.5118055555555555" footer="0.5118055555555555"/>
  <pageSetup fitToHeight="0" fitToWidth="1" horizontalDpi="300" verticalDpi="300" orientation="portrait" paperSize="9" scale="39" r:id="rId1"/>
</worksheet>
</file>

<file path=xl/worksheets/sheet5.xml><?xml version="1.0" encoding="utf-8"?>
<worksheet xmlns="http://schemas.openxmlformats.org/spreadsheetml/2006/main" xmlns:r="http://schemas.openxmlformats.org/officeDocument/2006/relationships">
  <sheetPr>
    <tabColor indexed="17"/>
  </sheetPr>
  <dimension ref="A1:F62"/>
  <sheetViews>
    <sheetView zoomScaleSheetLayoutView="100" workbookViewId="0" topLeftCell="A1">
      <selection activeCell="J12" sqref="J12"/>
    </sheetView>
  </sheetViews>
  <sheetFormatPr defaultColWidth="11.421875" defaultRowHeight="12.75"/>
  <cols>
    <col min="1" max="1" width="66.7109375" style="34" customWidth="1"/>
    <col min="2" max="2" width="2.140625" style="34" bestFit="1" customWidth="1"/>
    <col min="3" max="3" width="2.140625" style="34" customWidth="1"/>
    <col min="4" max="4" width="57.57421875" style="34" customWidth="1"/>
    <col min="5" max="5" width="2.140625" style="34" bestFit="1" customWidth="1"/>
    <col min="6" max="6" width="2.140625" style="34" customWidth="1"/>
    <col min="7" max="16384" width="11.421875" style="34" customWidth="1"/>
  </cols>
  <sheetData>
    <row r="1" spans="1:6" ht="12.75" customHeight="1">
      <c r="A1" s="370" t="s">
        <v>118</v>
      </c>
      <c r="B1" s="371"/>
      <c r="C1" s="241"/>
      <c r="D1" s="371" t="s">
        <v>119</v>
      </c>
      <c r="E1" s="371"/>
      <c r="F1" s="241"/>
    </row>
    <row r="2" spans="1:6" ht="34.5" customHeight="1" thickBot="1">
      <c r="A2" s="372"/>
      <c r="B2" s="373"/>
      <c r="C2" s="242"/>
      <c r="D2" s="373"/>
      <c r="E2" s="373"/>
      <c r="F2" s="242"/>
    </row>
    <row r="3" spans="1:6" ht="12.75">
      <c r="A3" s="243" t="s">
        <v>120</v>
      </c>
      <c r="B3" s="244"/>
      <c r="C3" s="245"/>
      <c r="D3" s="246" t="s">
        <v>121</v>
      </c>
      <c r="E3" s="244"/>
      <c r="F3" s="245"/>
    </row>
    <row r="4" spans="1:6" ht="89.25">
      <c r="A4" s="247" t="s">
        <v>122</v>
      </c>
      <c r="B4" s="244"/>
      <c r="C4" s="245"/>
      <c r="D4" s="248" t="s">
        <v>530</v>
      </c>
      <c r="E4" s="244"/>
      <c r="F4" s="245"/>
    </row>
    <row r="5" spans="1:6" ht="12.75">
      <c r="A5" s="209" t="s">
        <v>125</v>
      </c>
      <c r="B5" s="41">
        <v>1</v>
      </c>
      <c r="C5" s="245"/>
      <c r="D5" s="41" t="s">
        <v>126</v>
      </c>
      <c r="E5" s="41">
        <v>1</v>
      </c>
      <c r="F5" s="245"/>
    </row>
    <row r="6" spans="1:6" ht="12.75">
      <c r="A6" s="209" t="s">
        <v>196</v>
      </c>
      <c r="B6" s="41">
        <v>2</v>
      </c>
      <c r="C6" s="245"/>
      <c r="D6" s="41" t="s">
        <v>129</v>
      </c>
      <c r="E6" s="41">
        <v>2</v>
      </c>
      <c r="F6" s="245"/>
    </row>
    <row r="7" spans="1:6" ht="12.75">
      <c r="A7" s="209" t="s">
        <v>197</v>
      </c>
      <c r="B7" s="41">
        <v>3</v>
      </c>
      <c r="C7" s="245"/>
      <c r="D7" s="41" t="s">
        <v>132</v>
      </c>
      <c r="E7" s="41">
        <v>3</v>
      </c>
      <c r="F7" s="245"/>
    </row>
    <row r="8" spans="1:6" ht="25.5">
      <c r="A8" s="209" t="s">
        <v>134</v>
      </c>
      <c r="B8" s="41">
        <v>4</v>
      </c>
      <c r="C8" s="245"/>
      <c r="D8" s="41" t="s">
        <v>135</v>
      </c>
      <c r="E8" s="41">
        <v>4</v>
      </c>
      <c r="F8" s="245"/>
    </row>
    <row r="9" spans="1:6" ht="12.75">
      <c r="A9" s="209" t="s">
        <v>137</v>
      </c>
      <c r="B9" s="41">
        <v>5</v>
      </c>
      <c r="C9" s="245"/>
      <c r="D9" s="41" t="s">
        <v>138</v>
      </c>
      <c r="E9" s="41">
        <v>5</v>
      </c>
      <c r="F9" s="245"/>
    </row>
    <row r="10" spans="1:6" ht="12.75">
      <c r="A10" s="249"/>
      <c r="B10" s="250"/>
      <c r="C10" s="250"/>
      <c r="D10" s="250"/>
      <c r="E10" s="250"/>
      <c r="F10" s="250"/>
    </row>
    <row r="11" spans="1:6" ht="12.75">
      <c r="A11" s="246" t="s">
        <v>140</v>
      </c>
      <c r="B11" s="244"/>
      <c r="C11" s="250"/>
      <c r="D11" s="246" t="s">
        <v>141</v>
      </c>
      <c r="E11" s="244"/>
      <c r="F11" s="250"/>
    </row>
    <row r="12" spans="1:6" ht="76.5">
      <c r="A12" s="251" t="s">
        <v>142</v>
      </c>
      <c r="B12" s="244"/>
      <c r="C12" s="250"/>
      <c r="D12" s="251" t="s">
        <v>143</v>
      </c>
      <c r="E12" s="244"/>
      <c r="F12" s="250"/>
    </row>
    <row r="13" spans="1:6" ht="12.75">
      <c r="A13" s="37" t="s">
        <v>531</v>
      </c>
      <c r="B13" s="41">
        <v>1</v>
      </c>
      <c r="C13" s="250"/>
      <c r="D13" s="41" t="s">
        <v>145</v>
      </c>
      <c r="E13" s="41">
        <v>1</v>
      </c>
      <c r="F13" s="250"/>
    </row>
    <row r="14" spans="1:6" ht="12.75">
      <c r="A14" s="37" t="s">
        <v>532</v>
      </c>
      <c r="B14" s="41">
        <v>2</v>
      </c>
      <c r="C14" s="250"/>
      <c r="D14" s="37" t="s">
        <v>533</v>
      </c>
      <c r="E14" s="41">
        <v>5</v>
      </c>
      <c r="F14" s="250"/>
    </row>
    <row r="15" spans="1:6" ht="12.75">
      <c r="A15" s="37" t="s">
        <v>534</v>
      </c>
      <c r="B15" s="41">
        <v>3</v>
      </c>
      <c r="C15" s="250"/>
      <c r="D15" s="41"/>
      <c r="E15" s="41"/>
      <c r="F15" s="250"/>
    </row>
    <row r="16" spans="1:6" ht="12.75">
      <c r="A16" s="37" t="s">
        <v>535</v>
      </c>
      <c r="B16" s="41">
        <v>4</v>
      </c>
      <c r="C16" s="250"/>
      <c r="D16" s="41"/>
      <c r="E16" s="41"/>
      <c r="F16" s="250"/>
    </row>
    <row r="17" spans="1:6" ht="12.75">
      <c r="A17" s="41" t="s">
        <v>146</v>
      </c>
      <c r="B17" s="41">
        <v>5</v>
      </c>
      <c r="C17" s="250"/>
      <c r="D17"/>
      <c r="E17" s="41"/>
      <c r="F17" s="250"/>
    </row>
    <row r="18" spans="1:6" ht="12.75">
      <c r="A18" s="250"/>
      <c r="B18" s="250"/>
      <c r="C18" s="250"/>
      <c r="D18" s="250"/>
      <c r="E18" s="250"/>
      <c r="F18" s="250"/>
    </row>
    <row r="19" spans="1:6" ht="12.75">
      <c r="A19" s="246" t="s">
        <v>148</v>
      </c>
      <c r="B19" s="244"/>
      <c r="C19" s="250"/>
      <c r="D19" s="246" t="s">
        <v>149</v>
      </c>
      <c r="E19" s="244"/>
      <c r="F19" s="250"/>
    </row>
    <row r="20" spans="1:6" ht="38.25">
      <c r="A20" s="251" t="s">
        <v>150</v>
      </c>
      <c r="B20" s="244"/>
      <c r="C20" s="250"/>
      <c r="D20" s="251" t="s">
        <v>536</v>
      </c>
      <c r="E20" s="244"/>
      <c r="F20" s="250"/>
    </row>
    <row r="21" spans="1:6" ht="12.75">
      <c r="A21" s="41" t="s">
        <v>152</v>
      </c>
      <c r="B21" s="41">
        <v>1</v>
      </c>
      <c r="C21" s="250"/>
      <c r="D21" s="41" t="s">
        <v>145</v>
      </c>
      <c r="E21" s="41">
        <v>1</v>
      </c>
      <c r="F21" s="250"/>
    </row>
    <row r="22" spans="1:6" ht="12.75">
      <c r="A22" s="200" t="s">
        <v>537</v>
      </c>
      <c r="B22" s="41">
        <v>2</v>
      </c>
      <c r="C22" s="250"/>
      <c r="D22" s="252" t="s">
        <v>538</v>
      </c>
      <c r="E22" s="41">
        <v>2</v>
      </c>
      <c r="F22" s="250"/>
    </row>
    <row r="23" spans="1:6" ht="12.75">
      <c r="A23" s="41" t="s">
        <v>153</v>
      </c>
      <c r="B23" s="41">
        <v>3</v>
      </c>
      <c r="C23" s="250"/>
      <c r="D23" s="252" t="s">
        <v>539</v>
      </c>
      <c r="E23" s="41">
        <v>3</v>
      </c>
      <c r="F23" s="250"/>
    </row>
    <row r="24" spans="1:6" ht="12.75">
      <c r="A24" s="200" t="s">
        <v>540</v>
      </c>
      <c r="B24" s="41">
        <v>4</v>
      </c>
      <c r="C24" s="250"/>
      <c r="D24" s="252" t="s">
        <v>541</v>
      </c>
      <c r="E24" s="41">
        <v>4</v>
      </c>
      <c r="F24" s="250"/>
    </row>
    <row r="25" spans="1:6" ht="12.75">
      <c r="A25" s="41" t="s">
        <v>155</v>
      </c>
      <c r="B25" s="41">
        <v>5</v>
      </c>
      <c r="C25" s="250"/>
      <c r="D25" s="252" t="s">
        <v>542</v>
      </c>
      <c r="E25" s="38">
        <v>5</v>
      </c>
      <c r="F25" s="250"/>
    </row>
    <row r="26" spans="1:6" ht="12.75">
      <c r="A26" s="250"/>
      <c r="B26" s="250"/>
      <c r="C26" s="250"/>
      <c r="D26" s="250"/>
      <c r="E26" s="250"/>
      <c r="F26" s="250"/>
    </row>
    <row r="27" spans="1:6" ht="12.75">
      <c r="A27" s="246" t="s">
        <v>160</v>
      </c>
      <c r="B27" s="244"/>
      <c r="C27" s="250"/>
      <c r="D27" s="246" t="s">
        <v>161</v>
      </c>
      <c r="E27" s="244"/>
      <c r="F27" s="250"/>
    </row>
    <row r="28" spans="1:6" ht="51">
      <c r="A28" s="251" t="s">
        <v>162</v>
      </c>
      <c r="B28" s="244"/>
      <c r="C28" s="250"/>
      <c r="D28" s="251" t="s">
        <v>163</v>
      </c>
      <c r="E28" s="244"/>
      <c r="F28" s="250"/>
    </row>
    <row r="29" spans="1:6" ht="12.75">
      <c r="A29" s="41" t="s">
        <v>164</v>
      </c>
      <c r="B29" s="41">
        <v>1</v>
      </c>
      <c r="C29" s="250"/>
      <c r="D29" s="41" t="s">
        <v>165</v>
      </c>
      <c r="E29" s="41">
        <v>1</v>
      </c>
      <c r="F29" s="250"/>
    </row>
    <row r="30" spans="1:6" ht="25.5">
      <c r="A30" s="253" t="s">
        <v>543</v>
      </c>
      <c r="B30" s="41">
        <v>2</v>
      </c>
      <c r="C30" s="250"/>
      <c r="D30" s="41" t="s">
        <v>199</v>
      </c>
      <c r="E30" s="41">
        <v>2</v>
      </c>
      <c r="F30" s="250"/>
    </row>
    <row r="31" spans="1:6" ht="25.5">
      <c r="A31" s="253" t="s">
        <v>544</v>
      </c>
      <c r="B31" s="41">
        <v>3</v>
      </c>
      <c r="C31" s="250"/>
      <c r="D31" s="253" t="s">
        <v>545</v>
      </c>
      <c r="E31" s="41">
        <v>3</v>
      </c>
      <c r="F31" s="250"/>
    </row>
    <row r="32" spans="1:6" ht="25.5">
      <c r="A32" s="162" t="s">
        <v>546</v>
      </c>
      <c r="B32" s="41">
        <v>4</v>
      </c>
      <c r="C32" s="250"/>
      <c r="D32" s="252" t="s">
        <v>547</v>
      </c>
      <c r="E32" s="41">
        <v>4</v>
      </c>
      <c r="F32" s="250"/>
    </row>
    <row r="33" spans="1:6" ht="25.5">
      <c r="A33" s="43" t="s">
        <v>168</v>
      </c>
      <c r="B33" s="41">
        <v>5</v>
      </c>
      <c r="C33" s="250"/>
      <c r="D33" s="252" t="s">
        <v>548</v>
      </c>
      <c r="E33" s="41">
        <v>5</v>
      </c>
      <c r="F33" s="250"/>
    </row>
    <row r="34" spans="1:6" ht="12.75">
      <c r="A34" s="250"/>
      <c r="B34" s="250"/>
      <c r="C34" s="250"/>
      <c r="D34" s="250"/>
      <c r="E34" s="250"/>
      <c r="F34" s="250"/>
    </row>
    <row r="35" spans="1:6" ht="12.75">
      <c r="A35" s="246" t="s">
        <v>172</v>
      </c>
      <c r="B35" s="244"/>
      <c r="C35" s="250"/>
      <c r="D35" s="374"/>
      <c r="E35" s="374"/>
      <c r="F35" s="374"/>
    </row>
    <row r="36" spans="1:6" ht="51">
      <c r="A36" s="251" t="s">
        <v>173</v>
      </c>
      <c r="B36" s="244"/>
      <c r="C36" s="250"/>
      <c r="D36" s="374"/>
      <c r="E36" s="374"/>
      <c r="F36" s="374"/>
    </row>
    <row r="37" spans="1:6" ht="12.75">
      <c r="A37" s="41" t="s">
        <v>145</v>
      </c>
      <c r="B37" s="41">
        <v>1</v>
      </c>
      <c r="C37" s="250"/>
      <c r="D37" s="374"/>
      <c r="E37" s="374"/>
      <c r="F37" s="374"/>
    </row>
    <row r="38" spans="1:6" ht="12.75">
      <c r="A38" s="41" t="s">
        <v>147</v>
      </c>
      <c r="B38" s="41">
        <v>5</v>
      </c>
      <c r="C38" s="250"/>
      <c r="D38" s="374"/>
      <c r="E38" s="374"/>
      <c r="F38" s="374"/>
    </row>
    <row r="39" spans="1:6" ht="12.75">
      <c r="A39" s="250"/>
      <c r="B39" s="250"/>
      <c r="C39" s="250"/>
      <c r="D39" s="254"/>
      <c r="E39" s="254"/>
      <c r="F39" s="254"/>
    </row>
    <row r="40" spans="1:6" ht="12.75">
      <c r="A40" s="246" t="s">
        <v>549</v>
      </c>
      <c r="B40" s="251"/>
      <c r="C40" s="250"/>
      <c r="D40" s="254"/>
      <c r="E40" s="254"/>
      <c r="F40" s="254"/>
    </row>
    <row r="41" spans="1:6" ht="25.5">
      <c r="A41" s="251" t="s">
        <v>124</v>
      </c>
      <c r="B41" s="251"/>
      <c r="C41" s="250"/>
      <c r="D41" s="254"/>
      <c r="E41" s="254"/>
      <c r="F41" s="254"/>
    </row>
    <row r="42" spans="1:6" ht="12.75">
      <c r="A42" s="37" t="s">
        <v>550</v>
      </c>
      <c r="B42" s="41">
        <v>1</v>
      </c>
      <c r="C42" s="250"/>
      <c r="D42" s="254"/>
      <c r="E42" s="254"/>
      <c r="F42" s="254"/>
    </row>
    <row r="43" spans="1:6" ht="12.75">
      <c r="A43" s="41" t="s">
        <v>130</v>
      </c>
      <c r="B43" s="41">
        <v>2</v>
      </c>
      <c r="C43" s="250"/>
      <c r="D43" s="254"/>
      <c r="E43" s="254"/>
      <c r="F43" s="254"/>
    </row>
    <row r="44" spans="1:6" ht="12.75">
      <c r="A44" s="37" t="s">
        <v>551</v>
      </c>
      <c r="B44" s="41">
        <v>3</v>
      </c>
      <c r="C44" s="250"/>
      <c r="D44" s="254"/>
      <c r="E44" s="254"/>
      <c r="F44" s="254"/>
    </row>
    <row r="45" spans="1:6" ht="12.75">
      <c r="A45" s="41" t="s">
        <v>136</v>
      </c>
      <c r="B45" s="41">
        <v>4</v>
      </c>
      <c r="C45" s="250"/>
      <c r="D45" s="254"/>
      <c r="E45" s="254"/>
      <c r="F45" s="254"/>
    </row>
    <row r="46" spans="1:6" ht="12.75">
      <c r="A46" s="41" t="s">
        <v>139</v>
      </c>
      <c r="B46" s="41">
        <v>5</v>
      </c>
      <c r="C46" s="250"/>
      <c r="D46" s="254"/>
      <c r="E46" s="254"/>
      <c r="F46" s="254"/>
    </row>
    <row r="47" spans="1:6" ht="12.75">
      <c r="A47" s="216"/>
      <c r="B47" s="37"/>
      <c r="C47" s="255"/>
      <c r="D47" s="256"/>
      <c r="E47" s="256"/>
      <c r="F47" s="256"/>
    </row>
    <row r="48" spans="1:6" ht="13.5" thickBot="1">
      <c r="A48" s="216"/>
      <c r="B48" s="37"/>
      <c r="C48" s="255"/>
      <c r="D48" s="256"/>
      <c r="E48" s="256"/>
      <c r="F48" s="256"/>
    </row>
    <row r="49" spans="1:6" ht="12.75" customHeight="1">
      <c r="A49" s="257" t="s">
        <v>174</v>
      </c>
      <c r="B49" s="258"/>
      <c r="C49" s="258"/>
      <c r="D49" s="258"/>
      <c r="E49" s="258"/>
      <c r="F49" s="259"/>
    </row>
    <row r="50" spans="1:6" ht="12.75">
      <c r="A50" s="260" t="s">
        <v>175</v>
      </c>
      <c r="B50" s="261"/>
      <c r="C50" s="261"/>
      <c r="D50" s="261"/>
      <c r="E50" s="261"/>
      <c r="F50" s="262"/>
    </row>
    <row r="51" spans="1:6" ht="12.75">
      <c r="A51" s="260" t="s">
        <v>176</v>
      </c>
      <c r="B51" s="261"/>
      <c r="C51" s="261"/>
      <c r="D51" s="261"/>
      <c r="E51" s="261"/>
      <c r="F51" s="262"/>
    </row>
    <row r="52" spans="1:6" ht="54" customHeight="1" thickBot="1">
      <c r="A52" s="361" t="s">
        <v>177</v>
      </c>
      <c r="B52" s="362"/>
      <c r="C52" s="362"/>
      <c r="D52" s="362"/>
      <c r="E52" s="362"/>
      <c r="F52" s="363"/>
    </row>
    <row r="53" spans="1:6" ht="12.75">
      <c r="A53" s="263" t="s">
        <v>178</v>
      </c>
      <c r="B53" s="264"/>
      <c r="C53" s="255"/>
      <c r="D53" s="265" t="s">
        <v>179</v>
      </c>
      <c r="E53" s="264"/>
      <c r="F53" s="266"/>
    </row>
    <row r="54" spans="1:6" ht="12.75">
      <c r="A54" s="267" t="s">
        <v>180</v>
      </c>
      <c r="B54" s="268">
        <v>0</v>
      </c>
      <c r="C54" s="255"/>
      <c r="D54" s="269" t="s">
        <v>181</v>
      </c>
      <c r="E54" s="268">
        <v>0</v>
      </c>
      <c r="F54" s="266"/>
    </row>
    <row r="55" spans="1:6" ht="12.75">
      <c r="A55" s="267" t="s">
        <v>182</v>
      </c>
      <c r="B55" s="268">
        <v>1</v>
      </c>
      <c r="C55" s="255"/>
      <c r="D55" s="269" t="s">
        <v>183</v>
      </c>
      <c r="E55" s="268">
        <v>1</v>
      </c>
      <c r="F55" s="266"/>
    </row>
    <row r="56" spans="1:6" ht="12.75">
      <c r="A56" s="267" t="s">
        <v>184</v>
      </c>
      <c r="B56" s="268">
        <v>2</v>
      </c>
      <c r="C56" s="255"/>
      <c r="D56" s="269" t="s">
        <v>185</v>
      </c>
      <c r="E56" s="268">
        <v>2</v>
      </c>
      <c r="F56" s="266"/>
    </row>
    <row r="57" spans="1:6" ht="12.75">
      <c r="A57" s="267" t="s">
        <v>186</v>
      </c>
      <c r="B57" s="268">
        <v>3</v>
      </c>
      <c r="C57" s="255"/>
      <c r="D57" s="269" t="s">
        <v>187</v>
      </c>
      <c r="E57" s="268">
        <v>3</v>
      </c>
      <c r="F57" s="266"/>
    </row>
    <row r="58" spans="1:6" ht="12.75">
      <c r="A58" s="267" t="s">
        <v>188</v>
      </c>
      <c r="B58" s="268">
        <v>4</v>
      </c>
      <c r="C58" s="255"/>
      <c r="D58" s="269" t="s">
        <v>189</v>
      </c>
      <c r="E58" s="268">
        <v>4</v>
      </c>
      <c r="F58" s="266"/>
    </row>
    <row r="59" spans="1:6" ht="12.75">
      <c r="A59" s="270" t="s">
        <v>190</v>
      </c>
      <c r="B59" s="271">
        <v>5</v>
      </c>
      <c r="C59" s="255"/>
      <c r="D59" s="272" t="s">
        <v>191</v>
      </c>
      <c r="E59" s="271">
        <v>5</v>
      </c>
      <c r="F59" s="266"/>
    </row>
    <row r="60" spans="1:6" ht="22.5" customHeight="1">
      <c r="A60" s="364" t="s">
        <v>192</v>
      </c>
      <c r="B60" s="365"/>
      <c r="C60" s="365"/>
      <c r="D60" s="365"/>
      <c r="E60" s="366"/>
      <c r="F60" s="266"/>
    </row>
    <row r="61" spans="1:6" ht="22.5" customHeight="1">
      <c r="A61" s="367" t="s">
        <v>193</v>
      </c>
      <c r="B61" s="368"/>
      <c r="C61" s="368"/>
      <c r="D61" s="368"/>
      <c r="E61" s="369"/>
      <c r="F61" s="266"/>
    </row>
    <row r="62" spans="1:6" ht="13.5" thickBot="1">
      <c r="A62" s="273"/>
      <c r="B62" s="274"/>
      <c r="C62" s="274"/>
      <c r="D62" s="274"/>
      <c r="E62" s="274"/>
      <c r="F62" s="275"/>
    </row>
  </sheetData>
  <sheetProtection selectLockedCells="1" selectUnlockedCells="1"/>
  <mergeCells count="6">
    <mergeCell ref="A52:F52"/>
    <mergeCell ref="A60:E60"/>
    <mergeCell ref="A61:E61"/>
    <mergeCell ref="A1:B2"/>
    <mergeCell ref="D1:E2"/>
    <mergeCell ref="D35:F38"/>
  </mergeCells>
  <printOptions/>
  <pageMargins left="0.5511811023622047" right="0.3937007874015748" top="0.7086614173228347" bottom="0.6692913385826772" header="0.5118110236220472" footer="0.5118110236220472"/>
  <pageSetup horizontalDpi="300" verticalDpi="300" orientation="portrait" paperSize="9" scale="63" r:id="rId1"/>
</worksheet>
</file>

<file path=xl/worksheets/sheet6.xml><?xml version="1.0" encoding="utf-8"?>
<worksheet xmlns="http://schemas.openxmlformats.org/spreadsheetml/2006/main" xmlns:r="http://schemas.openxmlformats.org/officeDocument/2006/relationships">
  <sheetPr>
    <tabColor indexed="24"/>
  </sheetPr>
  <dimension ref="A1:N72"/>
  <sheetViews>
    <sheetView tabSelected="1" zoomScale="84" zoomScaleNormal="84" zoomScaleSheetLayoutView="55" workbookViewId="0" topLeftCell="A1">
      <selection activeCell="D6" sqref="D6"/>
    </sheetView>
  </sheetViews>
  <sheetFormatPr defaultColWidth="10.8515625" defaultRowHeight="12.75" outlineLevelRow="1"/>
  <cols>
    <col min="1" max="1" width="9.28125" style="45" customWidth="1"/>
    <col min="2" max="2" width="9.8515625" style="45" customWidth="1"/>
    <col min="3" max="3" width="11.140625" style="45" customWidth="1"/>
    <col min="4" max="4" width="33.57421875" style="46" customWidth="1"/>
    <col min="5" max="5" width="25.7109375" style="45" customWidth="1"/>
    <col min="6" max="6" width="30.140625" style="45" customWidth="1"/>
    <col min="7" max="7" width="32.28125" style="1" customWidth="1"/>
    <col min="8" max="8" width="33.8515625" style="45" customWidth="1"/>
    <col min="9" max="10" width="30.57421875" style="45" customWidth="1"/>
    <col min="11" max="11" width="20.7109375" style="45" customWidth="1"/>
    <col min="12" max="12" width="19.28125" style="45" customWidth="1"/>
    <col min="13" max="13" width="22.00390625" style="45" customWidth="1"/>
    <col min="14" max="14" width="3.28125" style="47" customWidth="1"/>
    <col min="15" max="16384" width="10.8515625" style="45" customWidth="1"/>
  </cols>
  <sheetData>
    <row r="1" spans="1:14" s="55" customFormat="1" ht="27" customHeight="1">
      <c r="A1" s="48" t="str">
        <f>'Aree di rischio per processi'!B2</f>
        <v>A) Acquisizione, progressione e gestione del personale</v>
      </c>
      <c r="B1" s="49"/>
      <c r="C1" s="49"/>
      <c r="D1" s="50"/>
      <c r="E1" s="49"/>
      <c r="F1" s="51" t="s">
        <v>202</v>
      </c>
      <c r="G1" s="52"/>
      <c r="H1" s="53"/>
      <c r="I1" s="53"/>
      <c r="J1" s="53"/>
      <c r="K1" s="53"/>
      <c r="L1" s="53"/>
      <c r="M1" s="53"/>
      <c r="N1" s="54"/>
    </row>
    <row r="2" spans="1:14" ht="20.25">
      <c r="A2" s="56"/>
      <c r="B2" s="56"/>
      <c r="C2" s="56"/>
      <c r="D2" s="57"/>
      <c r="E2" s="56"/>
      <c r="F2" s="56"/>
      <c r="G2" s="58"/>
      <c r="H2" s="56"/>
      <c r="I2" s="56"/>
      <c r="J2" s="56"/>
      <c r="K2" s="56"/>
      <c r="L2" s="56"/>
      <c r="M2" s="56"/>
      <c r="N2" s="54"/>
    </row>
    <row r="3" spans="1:14" ht="30.75" customHeight="1">
      <c r="A3" s="381" t="str">
        <f>'Aree di rischio per processi'!A7</f>
        <v>A.01 Reclutamento di personale a tempo indeterminato, determinato </v>
      </c>
      <c r="B3" s="381"/>
      <c r="C3" s="381"/>
      <c r="D3" s="381"/>
      <c r="E3" s="381"/>
      <c r="F3" s="59" t="str">
        <f>IF(C6=0,"--",IF(C6&lt;7,"Basso",IF(C6&lt;15,"Medio",IF(C6&lt;25.1,"Alto",""))))</f>
        <v>Basso</v>
      </c>
      <c r="G3" s="204">
        <f>C6</f>
        <v>6.666666666666666</v>
      </c>
      <c r="H3" s="56"/>
      <c r="I3" s="56"/>
      <c r="J3" s="56"/>
      <c r="K3" s="56"/>
      <c r="L3" s="56"/>
      <c r="M3" s="56"/>
      <c r="N3" s="54"/>
    </row>
    <row r="4" spans="1:14" ht="51.75" customHeight="1" outlineLevel="1">
      <c r="A4" s="382" t="str">
        <f>A3</f>
        <v>A.01 Reclutamento di personale a tempo indeterminato, determinato </v>
      </c>
      <c r="B4" s="384" t="s">
        <v>203</v>
      </c>
      <c r="C4" s="384"/>
      <c r="D4" s="61" t="s">
        <v>204</v>
      </c>
      <c r="E4" s="61" t="s">
        <v>205</v>
      </c>
      <c r="F4" s="62" t="s">
        <v>206</v>
      </c>
      <c r="G4" s="385" t="s">
        <v>207</v>
      </c>
      <c r="H4" s="385"/>
      <c r="I4" s="375" t="s">
        <v>208</v>
      </c>
      <c r="J4" s="375"/>
      <c r="K4" s="375" t="s">
        <v>209</v>
      </c>
      <c r="L4" s="375" t="s">
        <v>210</v>
      </c>
      <c r="M4" s="375" t="s">
        <v>211</v>
      </c>
      <c r="N4" s="54"/>
    </row>
    <row r="5" spans="1:14" ht="24.75" customHeight="1" outlineLevel="1">
      <c r="A5" s="382"/>
      <c r="B5" s="384"/>
      <c r="C5" s="384"/>
      <c r="D5" s="63"/>
      <c r="E5" s="63"/>
      <c r="F5" s="63"/>
      <c r="G5" s="64" t="s">
        <v>212</v>
      </c>
      <c r="H5" s="64" t="s">
        <v>213</v>
      </c>
      <c r="I5" s="64" t="s">
        <v>212</v>
      </c>
      <c r="J5" s="64" t="s">
        <v>213</v>
      </c>
      <c r="K5" s="375"/>
      <c r="L5" s="375"/>
      <c r="M5" s="375"/>
      <c r="N5" s="54"/>
    </row>
    <row r="6" spans="1:14" ht="96" customHeight="1" outlineLevel="1">
      <c r="A6" s="382"/>
      <c r="B6" s="65" t="s">
        <v>214</v>
      </c>
      <c r="C6" s="376">
        <f>B7*B9</f>
        <v>6.666666666666666</v>
      </c>
      <c r="D6" s="4" t="s">
        <v>416</v>
      </c>
      <c r="E6" s="66" t="str">
        <f>VLOOKUP(D6,'Catalogo rischi'!$A$10:$B$31,2,FALSE)</f>
        <v>CR.1 Pilotamento delle procedure</v>
      </c>
      <c r="F6" s="67" t="s">
        <v>690</v>
      </c>
      <c r="G6" s="32" t="s">
        <v>77</v>
      </c>
      <c r="H6" s="68" t="s">
        <v>113</v>
      </c>
      <c r="I6" s="68" t="s">
        <v>665</v>
      </c>
      <c r="J6" s="68"/>
      <c r="K6" s="351" t="s">
        <v>215</v>
      </c>
      <c r="L6" s="351" t="s">
        <v>673</v>
      </c>
      <c r="M6" s="150" t="s">
        <v>691</v>
      </c>
      <c r="N6" s="54"/>
    </row>
    <row r="7" spans="1:14" ht="93.75" customHeight="1" outlineLevel="1">
      <c r="A7" s="382"/>
      <c r="B7" s="203">
        <f>SUM(A!B6:B47)/6</f>
        <v>2.6666666666666665</v>
      </c>
      <c r="C7" s="376"/>
      <c r="D7" s="4" t="s">
        <v>394</v>
      </c>
      <c r="E7" s="66" t="str">
        <f>VLOOKUP(D7,'Catalogo rischi'!$A$10:$B$31,2,FALSE)</f>
        <v>CR.1 Pilotamento delle procedure</v>
      </c>
      <c r="F7" s="67" t="s">
        <v>690</v>
      </c>
      <c r="G7" s="32" t="s">
        <v>81</v>
      </c>
      <c r="H7" s="68"/>
      <c r="I7" s="68" t="s">
        <v>665</v>
      </c>
      <c r="J7" s="68"/>
      <c r="K7" s="351"/>
      <c r="L7" s="351"/>
      <c r="M7" s="150" t="s">
        <v>697</v>
      </c>
      <c r="N7" s="54"/>
    </row>
    <row r="8" spans="1:14" ht="84.75" customHeight="1" outlineLevel="1">
      <c r="A8" s="382"/>
      <c r="B8" s="69" t="s">
        <v>216</v>
      </c>
      <c r="C8" s="376"/>
      <c r="D8" s="4" t="s">
        <v>408</v>
      </c>
      <c r="E8" s="66" t="str">
        <f>VLOOKUP(D8,'Catalogo rischi'!$A$10:$B$31,2,FALSE)</f>
        <v>CR.5 Elusione delle procedure di svolgimento dell'attività e di controllo</v>
      </c>
      <c r="F8" s="67" t="s">
        <v>690</v>
      </c>
      <c r="G8" s="32" t="s">
        <v>81</v>
      </c>
      <c r="H8" s="68"/>
      <c r="I8" s="68" t="s">
        <v>665</v>
      </c>
      <c r="J8" s="68"/>
      <c r="K8" s="351"/>
      <c r="L8" s="351"/>
      <c r="M8" s="150" t="s">
        <v>698</v>
      </c>
      <c r="N8" s="54"/>
    </row>
    <row r="9" spans="1:14" ht="102" customHeight="1" outlineLevel="1">
      <c r="A9" s="382"/>
      <c r="B9" s="378">
        <f>SUM(A!E6:E32)/4</f>
        <v>2.5</v>
      </c>
      <c r="C9" s="376"/>
      <c r="D9" s="4" t="s">
        <v>408</v>
      </c>
      <c r="E9" s="66" t="str">
        <f>VLOOKUP(D9,'Catalogo rischi'!$A$10:$B$31,2,FALSE)</f>
        <v>CR.5 Elusione delle procedure di svolgimento dell'attività e di controllo</v>
      </c>
      <c r="F9" s="67" t="s">
        <v>690</v>
      </c>
      <c r="G9" s="219" t="s">
        <v>105</v>
      </c>
      <c r="H9" s="68"/>
      <c r="I9" s="68" t="s">
        <v>665</v>
      </c>
      <c r="J9" s="68"/>
      <c r="K9" s="351"/>
      <c r="L9" s="351"/>
      <c r="M9" s="150" t="s">
        <v>692</v>
      </c>
      <c r="N9" s="54"/>
    </row>
    <row r="10" spans="1:14" ht="64.5" customHeight="1" outlineLevel="1">
      <c r="A10" s="382"/>
      <c r="B10" s="379"/>
      <c r="C10" s="376"/>
      <c r="D10" s="4" t="s">
        <v>410</v>
      </c>
      <c r="E10" s="66" t="str">
        <f>VLOOKUP(D10,'Catalogo rischi'!$A$10:$B$31,2,FALSE)</f>
        <v>CR.6 Uso improprio o distorto della discrezionalità</v>
      </c>
      <c r="F10" s="67" t="s">
        <v>690</v>
      </c>
      <c r="G10" s="32" t="s">
        <v>89</v>
      </c>
      <c r="H10" s="68"/>
      <c r="I10" s="68" t="s">
        <v>665</v>
      </c>
      <c r="J10" s="68"/>
      <c r="K10" s="351"/>
      <c r="L10" s="351"/>
      <c r="M10" s="150" t="s">
        <v>693</v>
      </c>
      <c r="N10" s="54"/>
    </row>
    <row r="11" spans="1:14" ht="69" customHeight="1" outlineLevel="1">
      <c r="A11" s="382"/>
      <c r="B11" s="379"/>
      <c r="C11" s="376"/>
      <c r="D11" s="4" t="s">
        <v>395</v>
      </c>
      <c r="E11" s="66" t="str">
        <f>VLOOKUP(D11,'Catalogo rischi'!$A$10:$B$31,2,FALSE)</f>
        <v>CR.1 Pilotamento delle procedure</v>
      </c>
      <c r="F11" s="67" t="s">
        <v>690</v>
      </c>
      <c r="G11" s="32" t="s">
        <v>89</v>
      </c>
      <c r="H11" s="68"/>
      <c r="I11" s="68" t="s">
        <v>665</v>
      </c>
      <c r="J11" s="68"/>
      <c r="K11" s="351"/>
      <c r="L11" s="351"/>
      <c r="M11" s="150" t="s">
        <v>693</v>
      </c>
      <c r="N11" s="54"/>
    </row>
    <row r="12" spans="1:14" ht="18" customHeight="1" outlineLevel="1">
      <c r="A12" s="382"/>
      <c r="B12" s="380"/>
      <c r="C12" s="376"/>
      <c r="D12" s="4"/>
      <c r="E12" s="66"/>
      <c r="F12" s="67"/>
      <c r="G12" s="32"/>
      <c r="H12" s="68"/>
      <c r="I12" s="68"/>
      <c r="J12" s="68"/>
      <c r="K12" s="68"/>
      <c r="L12" s="68"/>
      <c r="M12" s="67"/>
      <c r="N12" s="54"/>
    </row>
    <row r="13" spans="1:14" ht="20.25">
      <c r="A13" s="56"/>
      <c r="B13" s="56"/>
      <c r="C13" s="56"/>
      <c r="D13" s="57"/>
      <c r="E13" s="56"/>
      <c r="F13" s="56"/>
      <c r="G13" s="58"/>
      <c r="H13" s="56"/>
      <c r="I13" s="56"/>
      <c r="J13" s="56"/>
      <c r="K13" s="56"/>
      <c r="L13" s="56"/>
      <c r="M13" s="56"/>
      <c r="N13" s="54"/>
    </row>
    <row r="14" spans="1:14" ht="42.75" customHeight="1">
      <c r="A14" s="381" t="str">
        <f>'Aree di rischio per processi'!A8</f>
        <v>A.02 Conferimento di incarichi di collaborazione</v>
      </c>
      <c r="B14" s="381"/>
      <c r="C14" s="381"/>
      <c r="D14" s="381"/>
      <c r="E14" s="381"/>
      <c r="F14" s="59" t="str">
        <f>IF(C17=0,"--",IF(C17&lt;7,"Basso",IF(C17&lt;15,"Medio",IF(C17&lt;25.1,"Alto",""))))</f>
        <v>Basso</v>
      </c>
      <c r="G14" s="204">
        <f>C17</f>
        <v>6.375</v>
      </c>
      <c r="H14" s="56"/>
      <c r="I14" s="56"/>
      <c r="J14" s="56"/>
      <c r="K14" s="56"/>
      <c r="L14" s="56"/>
      <c r="M14" s="56"/>
      <c r="N14" s="54"/>
    </row>
    <row r="15" spans="1:14" ht="48" customHeight="1" outlineLevel="1">
      <c r="A15" s="382" t="str">
        <f>A14</f>
        <v>A.02 Conferimento di incarichi di collaborazione</v>
      </c>
      <c r="B15" s="384" t="s">
        <v>203</v>
      </c>
      <c r="C15" s="384"/>
      <c r="D15" s="61" t="s">
        <v>204</v>
      </c>
      <c r="E15" s="61" t="s">
        <v>205</v>
      </c>
      <c r="F15" s="62" t="s">
        <v>206</v>
      </c>
      <c r="G15" s="385" t="s">
        <v>207</v>
      </c>
      <c r="H15" s="385"/>
      <c r="I15" s="375" t="s">
        <v>208</v>
      </c>
      <c r="J15" s="375"/>
      <c r="K15" s="375" t="s">
        <v>209</v>
      </c>
      <c r="L15" s="375" t="s">
        <v>210</v>
      </c>
      <c r="M15" s="375" t="s">
        <v>211</v>
      </c>
      <c r="N15" s="54"/>
    </row>
    <row r="16" spans="1:14" ht="19.5" customHeight="1" outlineLevel="1">
      <c r="A16" s="382"/>
      <c r="B16" s="384"/>
      <c r="C16" s="384"/>
      <c r="D16" s="63"/>
      <c r="E16" s="63"/>
      <c r="F16" s="63"/>
      <c r="G16" s="64" t="s">
        <v>212</v>
      </c>
      <c r="H16" s="64" t="s">
        <v>213</v>
      </c>
      <c r="I16" s="64" t="s">
        <v>212</v>
      </c>
      <c r="J16" s="64" t="s">
        <v>213</v>
      </c>
      <c r="K16" s="375"/>
      <c r="L16" s="375"/>
      <c r="M16" s="375"/>
      <c r="N16" s="54"/>
    </row>
    <row r="17" spans="1:14" ht="106.5" customHeight="1" outlineLevel="1">
      <c r="A17" s="382"/>
      <c r="B17" s="65" t="s">
        <v>214</v>
      </c>
      <c r="C17" s="376">
        <f>B18*B20</f>
        <v>6.375</v>
      </c>
      <c r="D17" s="4" t="s">
        <v>416</v>
      </c>
      <c r="E17" s="66" t="str">
        <f>VLOOKUP(D17,'Catalogo rischi'!$A$10:$B$31,2,FALSE)</f>
        <v>CR.1 Pilotamento delle procedure</v>
      </c>
      <c r="F17" s="67" t="s">
        <v>690</v>
      </c>
      <c r="G17" s="32" t="s">
        <v>77</v>
      </c>
      <c r="H17" s="68" t="s">
        <v>113</v>
      </c>
      <c r="I17" s="68" t="s">
        <v>665</v>
      </c>
      <c r="J17" s="68"/>
      <c r="K17" s="377" t="s">
        <v>215</v>
      </c>
      <c r="L17" s="351" t="s">
        <v>674</v>
      </c>
      <c r="M17" s="150" t="s">
        <v>691</v>
      </c>
      <c r="N17" s="54"/>
    </row>
    <row r="18" spans="1:14" ht="77.25" customHeight="1" outlineLevel="1">
      <c r="A18" s="382"/>
      <c r="B18" s="203">
        <f>SUM(A!B54:B95)/6</f>
        <v>2.8333333333333335</v>
      </c>
      <c r="C18" s="376"/>
      <c r="D18" s="4" t="s">
        <v>394</v>
      </c>
      <c r="E18" s="66" t="str">
        <f>VLOOKUP(D18,'Catalogo rischi'!$A$10:$B$31,2,FALSE)</f>
        <v>CR.1 Pilotamento delle procedure</v>
      </c>
      <c r="F18" s="67" t="s">
        <v>690</v>
      </c>
      <c r="G18" s="32" t="s">
        <v>81</v>
      </c>
      <c r="H18" s="68"/>
      <c r="I18" s="68" t="s">
        <v>665</v>
      </c>
      <c r="J18" s="68"/>
      <c r="K18" s="377"/>
      <c r="L18" s="351"/>
      <c r="M18" s="150" t="s">
        <v>698</v>
      </c>
      <c r="N18" s="54"/>
    </row>
    <row r="19" spans="1:14" ht="72.75" customHeight="1" outlineLevel="1">
      <c r="A19" s="382"/>
      <c r="B19" s="70" t="s">
        <v>216</v>
      </c>
      <c r="C19" s="376"/>
      <c r="D19" s="4" t="s">
        <v>408</v>
      </c>
      <c r="E19" s="66" t="str">
        <f>VLOOKUP(D19,'Catalogo rischi'!$A$10:$B$31,2,FALSE)</f>
        <v>CR.5 Elusione delle procedure di svolgimento dell'attività e di controllo</v>
      </c>
      <c r="F19" s="67" t="s">
        <v>690</v>
      </c>
      <c r="G19" s="32" t="s">
        <v>81</v>
      </c>
      <c r="H19" s="68"/>
      <c r="I19" s="68" t="s">
        <v>665</v>
      </c>
      <c r="J19" s="68"/>
      <c r="K19" s="377"/>
      <c r="L19" s="351"/>
      <c r="M19" s="150" t="s">
        <v>698</v>
      </c>
      <c r="N19" s="54"/>
    </row>
    <row r="20" spans="1:14" ht="70.5" customHeight="1" outlineLevel="1">
      <c r="A20" s="382"/>
      <c r="B20" s="378">
        <f>SUM(A!E54:E80)/4</f>
        <v>2.25</v>
      </c>
      <c r="C20" s="376"/>
      <c r="D20" s="4" t="s">
        <v>415</v>
      </c>
      <c r="E20" s="66" t="str">
        <f>VLOOKUP(D20,'Catalogo rischi'!$A$10:$B$31,2,FALSE)</f>
        <v>CR.7 Atti illeciti</v>
      </c>
      <c r="F20" s="67" t="s">
        <v>690</v>
      </c>
      <c r="G20" s="32" t="s">
        <v>217</v>
      </c>
      <c r="H20" s="68"/>
      <c r="I20" s="68" t="s">
        <v>665</v>
      </c>
      <c r="J20" s="68"/>
      <c r="K20" s="377"/>
      <c r="L20" s="351"/>
      <c r="M20" s="150" t="s">
        <v>694</v>
      </c>
      <c r="N20" s="54"/>
    </row>
    <row r="21" spans="1:14" ht="27" customHeight="1" outlineLevel="1">
      <c r="A21" s="382"/>
      <c r="B21" s="379"/>
      <c r="C21" s="376"/>
      <c r="D21" s="71"/>
      <c r="E21" s="68"/>
      <c r="F21" s="68"/>
      <c r="G21" s="72"/>
      <c r="H21" s="68"/>
      <c r="I21" s="68"/>
      <c r="J21" s="68"/>
      <c r="K21" s="68"/>
      <c r="L21" s="68"/>
      <c r="M21" s="67"/>
      <c r="N21" s="54"/>
    </row>
    <row r="22" spans="1:14" ht="27" customHeight="1" outlineLevel="1">
      <c r="A22" s="382"/>
      <c r="B22" s="380"/>
      <c r="C22" s="376"/>
      <c r="D22" s="73"/>
      <c r="E22" s="68"/>
      <c r="F22" s="68"/>
      <c r="G22" s="72"/>
      <c r="H22" s="68"/>
      <c r="I22" s="68"/>
      <c r="J22" s="68"/>
      <c r="K22" s="68"/>
      <c r="L22" s="68"/>
      <c r="M22" s="67"/>
      <c r="N22" s="54"/>
    </row>
    <row r="23" spans="1:14" ht="20.25">
      <c r="A23" s="56"/>
      <c r="B23" s="56"/>
      <c r="C23" s="56"/>
      <c r="D23" s="57"/>
      <c r="E23" s="56"/>
      <c r="F23" s="56"/>
      <c r="G23" s="58"/>
      <c r="H23" s="56"/>
      <c r="I23" s="56"/>
      <c r="J23" s="56"/>
      <c r="K23" s="56"/>
      <c r="L23" s="56"/>
      <c r="M23" s="56"/>
      <c r="N23" s="54"/>
    </row>
    <row r="24" spans="1:14" ht="41.25" customHeight="1">
      <c r="A24" s="381" t="str">
        <f>'Aree di rischio per processi'!A9</f>
        <v>A.03 Contratti di somministrazione lavoro</v>
      </c>
      <c r="B24" s="381"/>
      <c r="C24" s="381"/>
      <c r="D24" s="381"/>
      <c r="E24" s="381"/>
      <c r="F24" s="59" t="str">
        <f>IF(C27=0,"--",IF(C27&lt;7,"Basso",IF(C27&lt;15,"Medio",IF(C27&lt;25.1,"Alto",""))))</f>
        <v>Basso</v>
      </c>
      <c r="G24" s="204">
        <f>C27</f>
        <v>5.333333333333333</v>
      </c>
      <c r="H24" s="56"/>
      <c r="I24" s="56"/>
      <c r="J24" s="56"/>
      <c r="K24" s="56"/>
      <c r="L24" s="56"/>
      <c r="M24" s="56"/>
      <c r="N24" s="54"/>
    </row>
    <row r="25" spans="1:14" ht="48.75" customHeight="1" outlineLevel="1">
      <c r="A25" s="382" t="str">
        <f>A24</f>
        <v>A.03 Contratti di somministrazione lavoro</v>
      </c>
      <c r="B25" s="390" t="s">
        <v>203</v>
      </c>
      <c r="C25" s="390"/>
      <c r="D25" s="61" t="s">
        <v>204</v>
      </c>
      <c r="E25" s="61" t="s">
        <v>205</v>
      </c>
      <c r="F25" s="62" t="s">
        <v>206</v>
      </c>
      <c r="G25" s="385" t="s">
        <v>207</v>
      </c>
      <c r="H25" s="385"/>
      <c r="I25" s="375" t="s">
        <v>208</v>
      </c>
      <c r="J25" s="375"/>
      <c r="K25" s="375" t="s">
        <v>209</v>
      </c>
      <c r="L25" s="375" t="s">
        <v>210</v>
      </c>
      <c r="M25" s="375" t="s">
        <v>211</v>
      </c>
      <c r="N25" s="54"/>
    </row>
    <row r="26" spans="1:14" ht="20.25" outlineLevel="1">
      <c r="A26" s="382"/>
      <c r="B26" s="390"/>
      <c r="C26" s="390"/>
      <c r="D26" s="63"/>
      <c r="E26" s="63"/>
      <c r="F26" s="63"/>
      <c r="G26" s="64" t="s">
        <v>212</v>
      </c>
      <c r="H26" s="64" t="s">
        <v>213</v>
      </c>
      <c r="I26" s="64" t="s">
        <v>212</v>
      </c>
      <c r="J26" s="64" t="s">
        <v>213</v>
      </c>
      <c r="K26" s="375"/>
      <c r="L26" s="375"/>
      <c r="M26" s="375"/>
      <c r="N26" s="54"/>
    </row>
    <row r="27" spans="1:14" ht="99.75" customHeight="1" outlineLevel="1">
      <c r="A27" s="382"/>
      <c r="B27" s="74" t="s">
        <v>214</v>
      </c>
      <c r="C27" s="376">
        <f>B28*B30</f>
        <v>5.333333333333333</v>
      </c>
      <c r="D27" s="4" t="s">
        <v>416</v>
      </c>
      <c r="E27" s="66" t="str">
        <f>VLOOKUP(D27,'Catalogo rischi'!$A$10:$B$31,2,FALSE)</f>
        <v>CR.1 Pilotamento delle procedure</v>
      </c>
      <c r="F27" s="67" t="s">
        <v>690</v>
      </c>
      <c r="G27" s="32" t="s">
        <v>77</v>
      </c>
      <c r="H27" s="68" t="s">
        <v>113</v>
      </c>
      <c r="I27" s="68" t="s">
        <v>665</v>
      </c>
      <c r="J27" s="68"/>
      <c r="K27" s="351" t="s">
        <v>215</v>
      </c>
      <c r="L27" s="351" t="s">
        <v>673</v>
      </c>
      <c r="M27" s="150" t="s">
        <v>691</v>
      </c>
      <c r="N27" s="54"/>
    </row>
    <row r="28" spans="1:14" ht="103.5" customHeight="1" outlineLevel="1">
      <c r="A28" s="382"/>
      <c r="B28" s="205">
        <f>SUM(A!B102:B143)/6</f>
        <v>2.6666666666666665</v>
      </c>
      <c r="C28" s="376"/>
      <c r="D28" s="4" t="s">
        <v>394</v>
      </c>
      <c r="E28" s="66" t="str">
        <f>VLOOKUP(D28,'Catalogo rischi'!$A$10:$B$31,2,FALSE)</f>
        <v>CR.1 Pilotamento delle procedure</v>
      </c>
      <c r="F28" s="67" t="s">
        <v>690</v>
      </c>
      <c r="G28" s="32" t="s">
        <v>81</v>
      </c>
      <c r="H28" s="68"/>
      <c r="I28" s="68" t="s">
        <v>665</v>
      </c>
      <c r="J28" s="68"/>
      <c r="K28" s="351"/>
      <c r="L28" s="351"/>
      <c r="M28" s="150" t="s">
        <v>699</v>
      </c>
      <c r="N28" s="54"/>
    </row>
    <row r="29" spans="1:14" ht="26.25" customHeight="1" outlineLevel="1">
      <c r="A29" s="382"/>
      <c r="B29" s="70" t="s">
        <v>216</v>
      </c>
      <c r="C29" s="376"/>
      <c r="D29" s="4"/>
      <c r="E29" s="66"/>
      <c r="F29" s="67"/>
      <c r="G29" s="75"/>
      <c r="H29" s="68"/>
      <c r="I29" s="68"/>
      <c r="J29" s="68"/>
      <c r="K29" s="68"/>
      <c r="L29" s="68"/>
      <c r="M29" s="67"/>
      <c r="N29" s="54"/>
    </row>
    <row r="30" spans="1:14" ht="30" customHeight="1" outlineLevel="1">
      <c r="A30" s="382"/>
      <c r="B30" s="378">
        <f>SUM(A!E102:E128)/4</f>
        <v>2</v>
      </c>
      <c r="C30" s="376"/>
      <c r="D30" s="4"/>
      <c r="E30" s="66"/>
      <c r="F30" s="67"/>
      <c r="G30" s="75"/>
      <c r="H30" s="68"/>
      <c r="I30" s="68"/>
      <c r="J30" s="68"/>
      <c r="K30" s="68"/>
      <c r="L30" s="68"/>
      <c r="M30" s="67"/>
      <c r="N30" s="54"/>
    </row>
    <row r="31" spans="1:14" ht="26.25" customHeight="1" outlineLevel="1">
      <c r="A31" s="382"/>
      <c r="B31" s="379"/>
      <c r="C31" s="376"/>
      <c r="D31" s="73"/>
      <c r="E31" s="68"/>
      <c r="F31" s="68"/>
      <c r="G31" s="72"/>
      <c r="H31" s="68"/>
      <c r="I31" s="68"/>
      <c r="J31" s="68"/>
      <c r="K31" s="68"/>
      <c r="L31" s="68"/>
      <c r="M31" s="67"/>
      <c r="N31" s="54"/>
    </row>
    <row r="32" spans="1:14" ht="35.25" customHeight="1" outlineLevel="1">
      <c r="A32" s="382"/>
      <c r="B32" s="380"/>
      <c r="C32" s="376"/>
      <c r="D32" s="73"/>
      <c r="E32" s="68"/>
      <c r="F32" s="68"/>
      <c r="G32" s="72"/>
      <c r="H32" s="68"/>
      <c r="I32" s="68"/>
      <c r="J32" s="68"/>
      <c r="K32" s="68"/>
      <c r="L32" s="68"/>
      <c r="M32" s="67"/>
      <c r="N32" s="54"/>
    </row>
    <row r="33" spans="1:14" ht="20.25">
      <c r="A33" s="56"/>
      <c r="B33" s="56"/>
      <c r="C33" s="56"/>
      <c r="D33" s="57"/>
      <c r="E33" s="56"/>
      <c r="F33" s="56"/>
      <c r="G33" s="58"/>
      <c r="H33" s="56"/>
      <c r="I33" s="56"/>
      <c r="J33" s="56"/>
      <c r="K33" s="56"/>
      <c r="L33" s="56"/>
      <c r="M33" s="56"/>
      <c r="N33" s="54"/>
    </row>
    <row r="34" spans="1:14" ht="48" customHeight="1">
      <c r="A34" s="381" t="str">
        <f>'Aree di rischio per processi'!A10</f>
        <v>A.04 Attivazione di distacchi/comandi di personale (in uscita)</v>
      </c>
      <c r="B34" s="381"/>
      <c r="C34" s="381"/>
      <c r="D34" s="381"/>
      <c r="E34" s="381"/>
      <c r="F34" s="59" t="str">
        <f>IF(C37=0,"--",IF(C37&lt;7,"Basso",IF(C37&lt;15,"Medio",IF(C37&lt;25.1,"Alto",""))))</f>
        <v>Basso</v>
      </c>
      <c r="G34" s="204">
        <f>C37</f>
        <v>2.6666666666666665</v>
      </c>
      <c r="H34" s="56"/>
      <c r="I34" s="56"/>
      <c r="J34" s="56"/>
      <c r="K34" s="56"/>
      <c r="L34" s="56"/>
      <c r="M34" s="56"/>
      <c r="N34" s="54"/>
    </row>
    <row r="35" spans="1:14" ht="45" customHeight="1" outlineLevel="1">
      <c r="A35" s="382" t="str">
        <f>A34</f>
        <v>A.04 Attivazione di distacchi/comandi di personale (in uscita)</v>
      </c>
      <c r="B35" s="389" t="s">
        <v>203</v>
      </c>
      <c r="C35" s="389"/>
      <c r="D35" s="61" t="s">
        <v>204</v>
      </c>
      <c r="E35" s="61" t="s">
        <v>205</v>
      </c>
      <c r="F35" s="62" t="s">
        <v>206</v>
      </c>
      <c r="G35" s="385" t="s">
        <v>207</v>
      </c>
      <c r="H35" s="385"/>
      <c r="I35" s="375" t="s">
        <v>208</v>
      </c>
      <c r="J35" s="375"/>
      <c r="K35" s="375" t="s">
        <v>209</v>
      </c>
      <c r="L35" s="375" t="s">
        <v>210</v>
      </c>
      <c r="M35" s="375" t="s">
        <v>211</v>
      </c>
      <c r="N35" s="54"/>
    </row>
    <row r="36" spans="1:14" ht="30" customHeight="1" outlineLevel="1">
      <c r="A36" s="382"/>
      <c r="B36" s="389"/>
      <c r="C36" s="389"/>
      <c r="D36" s="63"/>
      <c r="E36" s="63"/>
      <c r="F36" s="63"/>
      <c r="G36" s="64" t="s">
        <v>212</v>
      </c>
      <c r="H36" s="64" t="s">
        <v>213</v>
      </c>
      <c r="I36" s="64" t="s">
        <v>212</v>
      </c>
      <c r="J36" s="64" t="s">
        <v>213</v>
      </c>
      <c r="K36" s="375"/>
      <c r="L36" s="375"/>
      <c r="M36" s="375"/>
      <c r="N36" s="54"/>
    </row>
    <row r="37" spans="1:14" ht="103.5" customHeight="1" outlineLevel="1">
      <c r="A37" s="382"/>
      <c r="B37" s="65" t="s">
        <v>214</v>
      </c>
      <c r="C37" s="376">
        <f>B38*B41</f>
        <v>2.6666666666666665</v>
      </c>
      <c r="D37" s="4" t="s">
        <v>413</v>
      </c>
      <c r="E37" s="66" t="str">
        <f>VLOOKUP(D37,'Catalogo rischi'!$A$10:$B$31,2,FALSE)</f>
        <v>CR.5 Elusione delle procedure di svolgimento dell'attività e di controllo</v>
      </c>
      <c r="F37" s="67" t="s">
        <v>690</v>
      </c>
      <c r="G37" s="32" t="s">
        <v>77</v>
      </c>
      <c r="H37" s="68" t="s">
        <v>113</v>
      </c>
      <c r="I37" s="68" t="s">
        <v>665</v>
      </c>
      <c r="J37" s="68"/>
      <c r="K37" s="351" t="s">
        <v>215</v>
      </c>
      <c r="L37" s="351" t="s">
        <v>673</v>
      </c>
      <c r="M37" s="150" t="s">
        <v>691</v>
      </c>
      <c r="N37" s="54"/>
    </row>
    <row r="38" spans="1:14" ht="68.25" customHeight="1" outlineLevel="1">
      <c r="A38" s="382"/>
      <c r="B38" s="203">
        <f>SUM(A!B150:B191)/6</f>
        <v>1.3333333333333333</v>
      </c>
      <c r="C38" s="376"/>
      <c r="D38" s="4" t="s">
        <v>411</v>
      </c>
      <c r="E38" s="66" t="str">
        <f>VLOOKUP(D38,'Catalogo rischi'!$A$10:$B$31,2,FALSE)</f>
        <v>CR.6 Uso improprio o distorto della discrezionalità</v>
      </c>
      <c r="F38" s="67" t="s">
        <v>690</v>
      </c>
      <c r="G38" s="32" t="s">
        <v>89</v>
      </c>
      <c r="H38" s="68"/>
      <c r="I38" s="68" t="s">
        <v>665</v>
      </c>
      <c r="J38" s="68"/>
      <c r="K38" s="351"/>
      <c r="L38" s="351"/>
      <c r="M38" s="150" t="s">
        <v>693</v>
      </c>
      <c r="N38" s="54"/>
    </row>
    <row r="39" spans="1:14" ht="70.5" customHeight="1" outlineLevel="1">
      <c r="A39" s="382"/>
      <c r="B39" s="386" t="s">
        <v>216</v>
      </c>
      <c r="C39" s="376"/>
      <c r="D39" s="4" t="s">
        <v>409</v>
      </c>
      <c r="E39" s="66" t="str">
        <f>VLOOKUP(D39,'Catalogo rischi'!$A$10:$B$31,2,FALSE)</f>
        <v>CR.5 Elusione delle procedure di svolgimento dell'attività e di controllo</v>
      </c>
      <c r="F39" s="67" t="s">
        <v>690</v>
      </c>
      <c r="G39" s="32" t="s">
        <v>89</v>
      </c>
      <c r="H39" s="68"/>
      <c r="I39" s="68" t="s">
        <v>665</v>
      </c>
      <c r="J39" s="68"/>
      <c r="K39" s="351"/>
      <c r="L39" s="351"/>
      <c r="M39" s="150" t="s">
        <v>693</v>
      </c>
      <c r="N39" s="54"/>
    </row>
    <row r="40" spans="1:14" ht="14.25" customHeight="1" outlineLevel="1">
      <c r="A40" s="382"/>
      <c r="B40" s="388"/>
      <c r="C40" s="376"/>
      <c r="D40" s="4"/>
      <c r="E40" s="66"/>
      <c r="F40" s="67"/>
      <c r="G40" s="75"/>
      <c r="H40" s="68"/>
      <c r="I40" s="68"/>
      <c r="J40" s="68"/>
      <c r="K40" s="68"/>
      <c r="L40" s="68"/>
      <c r="M40" s="67"/>
      <c r="N40" s="54"/>
    </row>
    <row r="41" spans="1:14" ht="20.25" outlineLevel="1">
      <c r="A41" s="382"/>
      <c r="B41" s="386">
        <f>SUM(A!E150:E176)/4</f>
        <v>2</v>
      </c>
      <c r="C41" s="376"/>
      <c r="D41" s="77"/>
      <c r="E41" s="67"/>
      <c r="F41" s="67"/>
      <c r="G41" s="3"/>
      <c r="H41" s="68"/>
      <c r="I41" s="68"/>
      <c r="J41" s="68"/>
      <c r="K41" s="68"/>
      <c r="L41" s="68"/>
      <c r="M41" s="67"/>
      <c r="N41" s="54"/>
    </row>
    <row r="42" spans="1:14" ht="20.25" outlineLevel="1">
      <c r="A42" s="382"/>
      <c r="B42" s="387"/>
      <c r="C42" s="376"/>
      <c r="D42" s="73"/>
      <c r="E42" s="68"/>
      <c r="F42" s="68"/>
      <c r="G42" s="72"/>
      <c r="H42" s="68"/>
      <c r="I42" s="68"/>
      <c r="J42" s="68"/>
      <c r="K42" s="68"/>
      <c r="L42" s="68"/>
      <c r="M42" s="67"/>
      <c r="N42" s="54"/>
    </row>
    <row r="43" spans="1:14" ht="20.25" outlineLevel="1">
      <c r="A43" s="382"/>
      <c r="B43" s="387"/>
      <c r="C43" s="376"/>
      <c r="D43" s="73"/>
      <c r="E43" s="68"/>
      <c r="F43" s="68"/>
      <c r="G43" s="72"/>
      <c r="H43" s="68"/>
      <c r="I43" s="68"/>
      <c r="J43" s="68"/>
      <c r="K43" s="68"/>
      <c r="L43" s="68"/>
      <c r="M43" s="67"/>
      <c r="N43" s="54"/>
    </row>
    <row r="44" spans="1:14" ht="20.25">
      <c r="A44" s="56"/>
      <c r="B44" s="56"/>
      <c r="C44" s="56"/>
      <c r="D44" s="57"/>
      <c r="E44" s="56"/>
      <c r="F44" s="56"/>
      <c r="G44" s="58"/>
      <c r="H44" s="56"/>
      <c r="I44" s="56"/>
      <c r="J44" s="56"/>
      <c r="K44" s="56"/>
      <c r="L44" s="56"/>
      <c r="M44" s="56"/>
      <c r="N44" s="54"/>
    </row>
    <row r="45" spans="1:14" ht="39.75" customHeight="1">
      <c r="A45" s="381" t="str">
        <f>'Aree di rischio per processi'!A11</f>
        <v>A.05 Attivazione di procedure di mobilità in entrata</v>
      </c>
      <c r="B45" s="381"/>
      <c r="C45" s="381"/>
      <c r="D45" s="381"/>
      <c r="E45" s="381"/>
      <c r="F45" s="59" t="str">
        <f>IF(C48=0,"--",IF(C48&lt;7,"Basso",IF(C48&lt;15,"Medio",IF(C48&lt;25.1,"Alto",""))))</f>
        <v>Basso</v>
      </c>
      <c r="G45" s="204">
        <f>C48</f>
        <v>5.416666666666666</v>
      </c>
      <c r="H45" s="56"/>
      <c r="I45" s="56"/>
      <c r="J45" s="56"/>
      <c r="K45" s="56"/>
      <c r="L45" s="56"/>
      <c r="M45" s="56"/>
      <c r="N45" s="54"/>
    </row>
    <row r="46" spans="1:14" ht="25.5" customHeight="1" outlineLevel="1">
      <c r="A46" s="382" t="str">
        <f>A45</f>
        <v>A.05 Attivazione di procedure di mobilità in entrata</v>
      </c>
      <c r="B46" s="384" t="s">
        <v>203</v>
      </c>
      <c r="C46" s="384"/>
      <c r="D46" s="61" t="s">
        <v>204</v>
      </c>
      <c r="E46" s="61" t="s">
        <v>205</v>
      </c>
      <c r="F46" s="62" t="s">
        <v>206</v>
      </c>
      <c r="G46" s="385" t="s">
        <v>207</v>
      </c>
      <c r="H46" s="385"/>
      <c r="I46" s="375" t="s">
        <v>208</v>
      </c>
      <c r="J46" s="375"/>
      <c r="K46" s="375" t="s">
        <v>209</v>
      </c>
      <c r="L46" s="375" t="s">
        <v>210</v>
      </c>
      <c r="M46" s="375" t="s">
        <v>211</v>
      </c>
      <c r="N46" s="54"/>
    </row>
    <row r="47" spans="1:14" ht="30.75" customHeight="1" outlineLevel="1">
      <c r="A47" s="383"/>
      <c r="B47" s="384"/>
      <c r="C47" s="384"/>
      <c r="D47" s="63"/>
      <c r="E47" s="63"/>
      <c r="F47" s="63"/>
      <c r="G47" s="64" t="s">
        <v>212</v>
      </c>
      <c r="H47" s="64" t="s">
        <v>213</v>
      </c>
      <c r="I47" s="64" t="s">
        <v>212</v>
      </c>
      <c r="J47" s="64" t="s">
        <v>213</v>
      </c>
      <c r="K47" s="375"/>
      <c r="L47" s="375"/>
      <c r="M47" s="375"/>
      <c r="N47" s="54"/>
    </row>
    <row r="48" spans="1:14" ht="101.25" customHeight="1" outlineLevel="1">
      <c r="A48" s="383"/>
      <c r="B48" s="65" t="s">
        <v>214</v>
      </c>
      <c r="C48" s="376">
        <f>B49*B52</f>
        <v>5.416666666666666</v>
      </c>
      <c r="D48" s="4" t="s">
        <v>416</v>
      </c>
      <c r="E48" s="66" t="str">
        <f>VLOOKUP(D48,'Catalogo rischi'!$A$10:$B$31,2,FALSE)</f>
        <v>CR.1 Pilotamento delle procedure</v>
      </c>
      <c r="F48" s="67" t="s">
        <v>690</v>
      </c>
      <c r="G48" s="32" t="s">
        <v>77</v>
      </c>
      <c r="H48" s="68" t="s">
        <v>113</v>
      </c>
      <c r="I48" s="68" t="s">
        <v>665</v>
      </c>
      <c r="J48" s="68"/>
      <c r="K48" s="377" t="s">
        <v>215</v>
      </c>
      <c r="L48" s="351" t="s">
        <v>674</v>
      </c>
      <c r="M48" s="150" t="s">
        <v>691</v>
      </c>
      <c r="N48" s="54"/>
    </row>
    <row r="49" spans="1:14" ht="78.75" customHeight="1" outlineLevel="1">
      <c r="A49" s="383"/>
      <c r="B49" s="203">
        <f>SUM(A!B198:B239)/6</f>
        <v>2.1666666666666665</v>
      </c>
      <c r="C49" s="376"/>
      <c r="D49" s="4" t="s">
        <v>394</v>
      </c>
      <c r="E49" s="66" t="str">
        <f>VLOOKUP(D49,'Catalogo rischi'!$A$10:$B$31,2,FALSE)</f>
        <v>CR.1 Pilotamento delle procedure</v>
      </c>
      <c r="F49" s="67" t="s">
        <v>690</v>
      </c>
      <c r="G49" s="32" t="s">
        <v>81</v>
      </c>
      <c r="H49" s="68"/>
      <c r="I49" s="68" t="s">
        <v>665</v>
      </c>
      <c r="J49" s="68"/>
      <c r="K49" s="377"/>
      <c r="L49" s="351"/>
      <c r="M49" s="150" t="s">
        <v>698</v>
      </c>
      <c r="N49" s="54"/>
    </row>
    <row r="50" spans="1:14" ht="96" customHeight="1" outlineLevel="1">
      <c r="A50" s="383"/>
      <c r="B50" s="70"/>
      <c r="C50" s="376"/>
      <c r="D50" s="4" t="s">
        <v>410</v>
      </c>
      <c r="E50" s="66" t="str">
        <f>VLOOKUP(D50,'Catalogo rischi'!$A$10:$B$31,2,FALSE)</f>
        <v>CR.6 Uso improprio o distorto della discrezionalità</v>
      </c>
      <c r="F50" s="67" t="s">
        <v>690</v>
      </c>
      <c r="G50" s="32" t="s">
        <v>81</v>
      </c>
      <c r="H50" s="68"/>
      <c r="I50" s="68" t="s">
        <v>665</v>
      </c>
      <c r="J50" s="68"/>
      <c r="K50" s="377"/>
      <c r="L50" s="351"/>
      <c r="M50" s="150" t="s">
        <v>699</v>
      </c>
      <c r="N50" s="54"/>
    </row>
    <row r="51" spans="1:14" ht="94.5" customHeight="1" outlineLevel="1">
      <c r="A51" s="383"/>
      <c r="B51" s="78" t="s">
        <v>216</v>
      </c>
      <c r="C51" s="376"/>
      <c r="D51" s="4" t="s">
        <v>409</v>
      </c>
      <c r="E51" s="66" t="str">
        <f>VLOOKUP(D51,'Catalogo rischi'!$A$10:$B$31,2,FALSE)</f>
        <v>CR.5 Elusione delle procedure di svolgimento dell'attività e di controllo</v>
      </c>
      <c r="F51" s="67" t="s">
        <v>690</v>
      </c>
      <c r="G51" s="32" t="s">
        <v>105</v>
      </c>
      <c r="H51" s="68"/>
      <c r="I51" s="68" t="s">
        <v>665</v>
      </c>
      <c r="J51" s="68"/>
      <c r="K51" s="377"/>
      <c r="L51" s="351"/>
      <c r="M51" s="150" t="s">
        <v>696</v>
      </c>
      <c r="N51" s="54"/>
    </row>
    <row r="52" spans="1:14" ht="93.75" customHeight="1" outlineLevel="1">
      <c r="A52" s="383"/>
      <c r="B52" s="378">
        <f>SUM(A!E198:E224)/4</f>
        <v>2.5</v>
      </c>
      <c r="C52" s="376"/>
      <c r="D52" s="4" t="s">
        <v>411</v>
      </c>
      <c r="E52" s="66" t="str">
        <f>VLOOKUP(D52,'Catalogo rischi'!$A$10:$B$31,2,FALSE)</f>
        <v>CR.6 Uso improprio o distorto della discrezionalità</v>
      </c>
      <c r="F52" s="67" t="s">
        <v>690</v>
      </c>
      <c r="G52" s="32" t="s">
        <v>105</v>
      </c>
      <c r="H52" s="68"/>
      <c r="I52" s="68" t="s">
        <v>665</v>
      </c>
      <c r="J52" s="68"/>
      <c r="K52" s="377"/>
      <c r="L52" s="351"/>
      <c r="M52" s="150" t="s">
        <v>696</v>
      </c>
      <c r="N52" s="54"/>
    </row>
    <row r="53" spans="1:14" ht="39.75" customHeight="1" outlineLevel="1">
      <c r="A53" s="383"/>
      <c r="B53" s="379"/>
      <c r="C53" s="376"/>
      <c r="D53" s="73"/>
      <c r="E53" s="68"/>
      <c r="F53" s="68"/>
      <c r="G53" s="72"/>
      <c r="H53" s="68"/>
      <c r="I53" s="68"/>
      <c r="J53" s="68"/>
      <c r="K53" s="68"/>
      <c r="L53" s="68"/>
      <c r="M53" s="67"/>
      <c r="N53" s="54"/>
    </row>
    <row r="54" spans="1:14" ht="20.25" outlineLevel="1">
      <c r="A54" s="383"/>
      <c r="B54" s="380"/>
      <c r="C54" s="376"/>
      <c r="D54" s="73"/>
      <c r="E54" s="68"/>
      <c r="F54" s="68"/>
      <c r="G54" s="72"/>
      <c r="H54" s="68"/>
      <c r="I54" s="68"/>
      <c r="J54" s="68"/>
      <c r="K54" s="68"/>
      <c r="L54" s="68"/>
      <c r="M54" s="67"/>
      <c r="N54" s="54"/>
    </row>
    <row r="55" spans="1:14" ht="20.25">
      <c r="A55" s="56"/>
      <c r="B55" s="56"/>
      <c r="C55" s="56"/>
      <c r="D55" s="57"/>
      <c r="E55" s="56"/>
      <c r="F55" s="56"/>
      <c r="G55" s="58"/>
      <c r="H55" s="56"/>
      <c r="I55" s="56"/>
      <c r="J55" s="56"/>
      <c r="K55" s="56"/>
      <c r="L55" s="56"/>
      <c r="M55" s="56"/>
      <c r="N55" s="54"/>
    </row>
    <row r="56" spans="1:14" ht="39.75" customHeight="1">
      <c r="A56" s="381" t="str">
        <f>'Aree di rischio per processi'!A12</f>
        <v>A.06 Gestione assenze/presenze</v>
      </c>
      <c r="B56" s="381"/>
      <c r="C56" s="381"/>
      <c r="D56" s="381"/>
      <c r="E56" s="381"/>
      <c r="F56" s="59" t="str">
        <f>IF(C59=0,"--",IF(C59&lt;7,"Basso",IF(C59&lt;15,"Medio",IF(C59&lt;25.1,"Alto",""))))</f>
        <v>Basso</v>
      </c>
      <c r="G56" s="204">
        <f>C59</f>
        <v>3.333333333333333</v>
      </c>
      <c r="H56" s="56"/>
      <c r="I56" s="56"/>
      <c r="J56" s="56"/>
      <c r="K56" s="56"/>
      <c r="L56" s="56"/>
      <c r="M56" s="56"/>
      <c r="N56" s="54"/>
    </row>
    <row r="57" spans="1:14" ht="25.5" customHeight="1" outlineLevel="1">
      <c r="A57" s="382" t="str">
        <f>A56</f>
        <v>A.06 Gestione assenze/presenze</v>
      </c>
      <c r="B57" s="384" t="s">
        <v>203</v>
      </c>
      <c r="C57" s="384"/>
      <c r="D57" s="61" t="s">
        <v>204</v>
      </c>
      <c r="E57" s="61" t="s">
        <v>205</v>
      </c>
      <c r="F57" s="62" t="s">
        <v>206</v>
      </c>
      <c r="G57" s="385" t="s">
        <v>207</v>
      </c>
      <c r="H57" s="385"/>
      <c r="I57" s="375" t="s">
        <v>208</v>
      </c>
      <c r="J57" s="375"/>
      <c r="K57" s="375" t="s">
        <v>209</v>
      </c>
      <c r="L57" s="375" t="s">
        <v>210</v>
      </c>
      <c r="M57" s="375" t="s">
        <v>211</v>
      </c>
      <c r="N57" s="54"/>
    </row>
    <row r="58" spans="1:14" ht="30.75" customHeight="1" outlineLevel="1">
      <c r="A58" s="383"/>
      <c r="B58" s="384"/>
      <c r="C58" s="384"/>
      <c r="D58" s="63"/>
      <c r="E58" s="63"/>
      <c r="F58" s="63"/>
      <c r="G58" s="64" t="s">
        <v>212</v>
      </c>
      <c r="H58" s="64" t="s">
        <v>213</v>
      </c>
      <c r="I58" s="64" t="s">
        <v>212</v>
      </c>
      <c r="J58" s="64" t="s">
        <v>213</v>
      </c>
      <c r="K58" s="375"/>
      <c r="L58" s="375"/>
      <c r="M58" s="375"/>
      <c r="N58" s="54"/>
    </row>
    <row r="59" spans="1:14" ht="108.75" customHeight="1" outlineLevel="1">
      <c r="A59" s="383"/>
      <c r="B59" s="65" t="s">
        <v>214</v>
      </c>
      <c r="C59" s="376">
        <f>B60*B63</f>
        <v>3.333333333333333</v>
      </c>
      <c r="D59" s="77" t="s">
        <v>408</v>
      </c>
      <c r="E59" s="66" t="str">
        <f>VLOOKUP(D59,'Catalogo rischi'!$A$10:$B$34,2,FALSE)</f>
        <v>CR.5 Elusione delle procedure di svolgimento dell'attività e di controllo</v>
      </c>
      <c r="F59" s="67" t="s">
        <v>690</v>
      </c>
      <c r="G59" s="32" t="s">
        <v>77</v>
      </c>
      <c r="H59" s="68" t="s">
        <v>113</v>
      </c>
      <c r="I59" s="68" t="s">
        <v>665</v>
      </c>
      <c r="J59" s="68"/>
      <c r="K59" s="377" t="s">
        <v>215</v>
      </c>
      <c r="L59" s="351" t="s">
        <v>673</v>
      </c>
      <c r="M59" s="150" t="s">
        <v>691</v>
      </c>
      <c r="N59" s="54"/>
    </row>
    <row r="60" spans="1:14" ht="93" customHeight="1" outlineLevel="1">
      <c r="A60" s="383"/>
      <c r="B60" s="203">
        <f>SUM(A!B246:B287)/6</f>
        <v>1.3333333333333333</v>
      </c>
      <c r="C60" s="376"/>
      <c r="D60" s="4" t="s">
        <v>409</v>
      </c>
      <c r="E60" s="66" t="str">
        <f>VLOOKUP(D60,'Catalogo rischi'!$A$10:$B$34,2,FALSE)</f>
        <v>CR.5 Elusione delle procedure di svolgimento dell'attività e di controllo</v>
      </c>
      <c r="F60" s="67" t="s">
        <v>690</v>
      </c>
      <c r="G60" s="32" t="s">
        <v>77</v>
      </c>
      <c r="H60" s="68"/>
      <c r="I60" s="68" t="s">
        <v>665</v>
      </c>
      <c r="J60" s="68"/>
      <c r="K60" s="377"/>
      <c r="L60" s="351"/>
      <c r="M60" s="150" t="s">
        <v>691</v>
      </c>
      <c r="N60" s="54"/>
    </row>
    <row r="61" spans="1:14" ht="74.25" customHeight="1" outlineLevel="1">
      <c r="A61" s="383"/>
      <c r="B61" s="70"/>
      <c r="C61" s="376"/>
      <c r="D61" s="4" t="s">
        <v>438</v>
      </c>
      <c r="E61" s="66" t="str">
        <f>VLOOKUP(D61,'Catalogo rischi'!$A$10:$B$34,2,FALSE)</f>
        <v>CR.4 Manipolazione o utilizzo improprio delle informazioni o della documentazione</v>
      </c>
      <c r="F61" s="67" t="s">
        <v>690</v>
      </c>
      <c r="G61" s="32" t="s">
        <v>81</v>
      </c>
      <c r="H61" s="68"/>
      <c r="I61" s="68" t="s">
        <v>665</v>
      </c>
      <c r="J61" s="68"/>
      <c r="K61" s="377"/>
      <c r="L61" s="351"/>
      <c r="M61" s="150" t="s">
        <v>698</v>
      </c>
      <c r="N61" s="54"/>
    </row>
    <row r="62" spans="1:14" ht="86.25" customHeight="1" outlineLevel="1">
      <c r="A62" s="383"/>
      <c r="B62" s="78" t="s">
        <v>216</v>
      </c>
      <c r="C62" s="376"/>
      <c r="D62" s="77" t="s">
        <v>439</v>
      </c>
      <c r="E62" s="66" t="str">
        <f>VLOOKUP(D62,'Catalogo rischi'!$A$10:$B$34,2,FALSE)</f>
        <v>CR.6 Uso improprio o distorto della discrezionalità</v>
      </c>
      <c r="F62" s="67" t="s">
        <v>690</v>
      </c>
      <c r="G62" s="32" t="s">
        <v>105</v>
      </c>
      <c r="H62" s="68"/>
      <c r="I62" s="68" t="s">
        <v>665</v>
      </c>
      <c r="J62" s="68"/>
      <c r="K62" s="377"/>
      <c r="L62" s="351"/>
      <c r="M62" s="150" t="s">
        <v>696</v>
      </c>
      <c r="N62" s="54"/>
    </row>
    <row r="63" spans="1:14" ht="104.25" customHeight="1" outlineLevel="1">
      <c r="A63" s="383"/>
      <c r="B63" s="378">
        <f>SUM(A!E246:E272)/4</f>
        <v>2.5</v>
      </c>
      <c r="C63" s="376"/>
      <c r="D63" s="77" t="s">
        <v>440</v>
      </c>
      <c r="E63" s="66" t="str">
        <f>VLOOKUP(D63,'Catalogo rischi'!$A$10:$B$34,2,FALSE)</f>
        <v>CR.6 Uso improprio o distorto della discrezionalità</v>
      </c>
      <c r="F63" s="67" t="s">
        <v>690</v>
      </c>
      <c r="G63" s="32" t="s">
        <v>105</v>
      </c>
      <c r="H63" s="68"/>
      <c r="I63" s="68" t="s">
        <v>665</v>
      </c>
      <c r="J63" s="68"/>
      <c r="K63" s="377"/>
      <c r="L63" s="351"/>
      <c r="M63" s="150" t="s">
        <v>696</v>
      </c>
      <c r="N63" s="54"/>
    </row>
    <row r="64" spans="1:14" ht="39.75" customHeight="1" outlineLevel="1">
      <c r="A64" s="383"/>
      <c r="B64" s="379"/>
      <c r="C64" s="376"/>
      <c r="D64" s="73"/>
      <c r="E64" s="68"/>
      <c r="F64" s="68"/>
      <c r="G64" s="72"/>
      <c r="H64" s="68"/>
      <c r="I64" s="68"/>
      <c r="J64" s="68"/>
      <c r="K64" s="68"/>
      <c r="L64" s="68"/>
      <c r="M64" s="67"/>
      <c r="N64" s="54"/>
    </row>
    <row r="65" spans="1:14" ht="20.25" outlineLevel="1">
      <c r="A65" s="383"/>
      <c r="B65" s="380"/>
      <c r="C65" s="376"/>
      <c r="D65" s="73"/>
      <c r="E65" s="68"/>
      <c r="F65" s="68"/>
      <c r="G65" s="72"/>
      <c r="H65" s="68"/>
      <c r="I65" s="68"/>
      <c r="J65" s="68"/>
      <c r="K65" s="68"/>
      <c r="L65" s="68"/>
      <c r="M65" s="67"/>
      <c r="N65" s="54"/>
    </row>
    <row r="66" spans="1:14" ht="20.25">
      <c r="A66" s="56"/>
      <c r="B66" s="56"/>
      <c r="C66" s="56"/>
      <c r="D66" s="57"/>
      <c r="E66" s="56"/>
      <c r="F66" s="56"/>
      <c r="G66" s="58"/>
      <c r="H66" s="56"/>
      <c r="I66" s="56"/>
      <c r="J66" s="56"/>
      <c r="K66" s="56"/>
      <c r="L66" s="56"/>
      <c r="M66" s="56"/>
      <c r="N66" s="54"/>
    </row>
    <row r="68" ht="20.25"/>
    <row r="69" ht="20.25"/>
    <row r="70" ht="20.25"/>
    <row r="71" spans="4:14" ht="20.25">
      <c r="D71" s="45"/>
      <c r="I71" s="47"/>
      <c r="N71" s="45"/>
    </row>
    <row r="72" spans="4:14" ht="20.25">
      <c r="D72" s="45"/>
      <c r="I72" s="47"/>
      <c r="N72" s="45"/>
    </row>
    <row r="73" ht="20.25"/>
    <row r="74" ht="20.25"/>
    <row r="75" ht="20.25"/>
    <row r="76" ht="20.25"/>
    <row r="77" ht="20.25"/>
    <row r="78" ht="20.25"/>
    <row r="79" ht="20.25"/>
  </sheetData>
  <sheetProtection selectLockedCells="1" selectUnlockedCells="1"/>
  <mergeCells count="73">
    <mergeCell ref="L48:L52"/>
    <mergeCell ref="I46:J46"/>
    <mergeCell ref="K46:K47"/>
    <mergeCell ref="L46:L47"/>
    <mergeCell ref="I35:J35"/>
    <mergeCell ref="K35:K36"/>
    <mergeCell ref="L35:L36"/>
    <mergeCell ref="M35:M36"/>
    <mergeCell ref="C37:C43"/>
    <mergeCell ref="K37:K39"/>
    <mergeCell ref="L37:L39"/>
    <mergeCell ref="G46:H46"/>
    <mergeCell ref="M46:M47"/>
    <mergeCell ref="G35:H35"/>
    <mergeCell ref="K27:K28"/>
    <mergeCell ref="L27:L28"/>
    <mergeCell ref="A34:E34"/>
    <mergeCell ref="C27:C32"/>
    <mergeCell ref="A45:E45"/>
    <mergeCell ref="B46:C47"/>
    <mergeCell ref="A46:A54"/>
    <mergeCell ref="C48:C54"/>
    <mergeCell ref="A35:A43"/>
    <mergeCell ref="K48:K52"/>
    <mergeCell ref="M15:M16"/>
    <mergeCell ref="C17:C22"/>
    <mergeCell ref="K17:K20"/>
    <mergeCell ref="L17:L20"/>
    <mergeCell ref="A24:E24"/>
    <mergeCell ref="A25:A32"/>
    <mergeCell ref="B25:C26"/>
    <mergeCell ref="K25:K26"/>
    <mergeCell ref="L25:L26"/>
    <mergeCell ref="G25:H25"/>
    <mergeCell ref="M4:M5"/>
    <mergeCell ref="K6:K11"/>
    <mergeCell ref="L6:L11"/>
    <mergeCell ref="I25:J25"/>
    <mergeCell ref="A15:A22"/>
    <mergeCell ref="B15:C16"/>
    <mergeCell ref="G15:H15"/>
    <mergeCell ref="I15:J15"/>
    <mergeCell ref="K15:K16"/>
    <mergeCell ref="M25:M26"/>
    <mergeCell ref="A3:E3"/>
    <mergeCell ref="A4:A12"/>
    <mergeCell ref="B4:C5"/>
    <mergeCell ref="G4:H4"/>
    <mergeCell ref="C6:C12"/>
    <mergeCell ref="L15:L16"/>
    <mergeCell ref="K4:K5"/>
    <mergeCell ref="L4:L5"/>
    <mergeCell ref="I4:J4"/>
    <mergeCell ref="B9:B12"/>
    <mergeCell ref="B20:B22"/>
    <mergeCell ref="B30:B32"/>
    <mergeCell ref="B41:B43"/>
    <mergeCell ref="B52:B54"/>
    <mergeCell ref="B39:B40"/>
    <mergeCell ref="A14:E14"/>
    <mergeCell ref="B35:C36"/>
    <mergeCell ref="A56:E56"/>
    <mergeCell ref="A57:A65"/>
    <mergeCell ref="B57:C58"/>
    <mergeCell ref="G57:H57"/>
    <mergeCell ref="I57:J57"/>
    <mergeCell ref="K57:K58"/>
    <mergeCell ref="L57:L58"/>
    <mergeCell ref="M57:M58"/>
    <mergeCell ref="C59:C65"/>
    <mergeCell ref="K59:K63"/>
    <mergeCell ref="L59:L63"/>
    <mergeCell ref="B63:B65"/>
  </mergeCells>
  <dataValidations count="1">
    <dataValidation allowBlank="1" showErrorMessage="1" sqref="D21">
      <formula1>0</formula1>
      <formula2>0</formula2>
    </dataValidation>
  </dataValidations>
  <printOptions/>
  <pageMargins left="0.5" right="0.3402777777777778" top="0.74" bottom="0.6597222222222222" header="0.5" footer="0.5118055555555555"/>
  <pageSetup horizontalDpi="600" verticalDpi="600" orientation="landscape" paperSize="9" scale="43" r:id="rId3"/>
  <headerFooter alignWithMargins="0">
    <oddHeader>&amp;L&amp;12Allegato n. 5 al Piano prevenzione corruzione e trasparenza triennio 2020-2022&amp;"Arial,Grassetto"&amp;14
SCHEDE RISCHIO PROCESSI AREA A - CAMERA DI COMMERCIO I.A.A. DI PORDENONE-UDINE - STRUTTURA DI PORDENONE
</oddHeader>
    <oddFooter>&amp;Rpag. &amp;P di &amp;N</oddFooter>
  </headerFooter>
  <rowBreaks count="2" manualBreakCount="2">
    <brk id="22" max="255" man="1"/>
    <brk id="43" max="255" man="1"/>
  </rowBreaks>
  <legacyDrawing r:id="rId2"/>
</worksheet>
</file>

<file path=xl/worksheets/sheet7.xml><?xml version="1.0" encoding="utf-8"?>
<worksheet xmlns="http://schemas.openxmlformats.org/spreadsheetml/2006/main" xmlns:r="http://schemas.openxmlformats.org/officeDocument/2006/relationships">
  <sheetPr>
    <tabColor indexed="24"/>
  </sheetPr>
  <dimension ref="A1:K289"/>
  <sheetViews>
    <sheetView zoomScaleSheetLayoutView="75" workbookViewId="0" topLeftCell="A1">
      <selection activeCell="A2" sqref="A2:B3"/>
    </sheetView>
  </sheetViews>
  <sheetFormatPr defaultColWidth="11.421875" defaultRowHeight="12.75"/>
  <cols>
    <col min="1" max="1" width="66.7109375" style="0" customWidth="1"/>
    <col min="2" max="2" width="2.7109375" style="0" customWidth="1"/>
    <col min="3" max="3" width="2.140625" style="0" customWidth="1"/>
    <col min="4" max="4" width="56.7109375" style="0" customWidth="1"/>
    <col min="5" max="5" width="2.7109375" style="0" customWidth="1"/>
    <col min="6" max="6" width="2.140625" style="0" customWidth="1"/>
  </cols>
  <sheetData>
    <row r="1" spans="1:6" ht="14.25">
      <c r="A1" s="213" t="str">
        <f>'[1]Aree di rischio per processi'!A7</f>
        <v>A.01 Reclutamento di personale a tempo indeterminato, determinato </v>
      </c>
      <c r="B1" s="202"/>
      <c r="C1" s="202"/>
      <c r="D1" s="202"/>
      <c r="E1" s="202"/>
      <c r="F1" s="202"/>
    </row>
    <row r="2" spans="1:6" ht="12.75" customHeight="1">
      <c r="A2" s="394" t="s">
        <v>194</v>
      </c>
      <c r="B2" s="395"/>
      <c r="C2" s="40"/>
      <c r="D2" s="395" t="s">
        <v>195</v>
      </c>
      <c r="E2" s="395"/>
      <c r="F2" s="40"/>
    </row>
    <row r="3" spans="1:6" ht="20.25" customHeight="1">
      <c r="A3" s="394"/>
      <c r="B3" s="395"/>
      <c r="C3" s="40"/>
      <c r="D3" s="395"/>
      <c r="E3" s="395"/>
      <c r="F3" s="40" t="str">
        <f>IF(C6=0,"--",IF(C6&lt;7,"Basso",IF(C6&lt;15,"Medio",IF(C6&lt;25.1,"Alto",""))))</f>
        <v>--</v>
      </c>
    </row>
    <row r="4" spans="1:6" ht="12.75">
      <c r="A4" s="207" t="s">
        <v>120</v>
      </c>
      <c r="B4" s="39"/>
      <c r="C4" s="40"/>
      <c r="D4" s="35" t="s">
        <v>121</v>
      </c>
      <c r="E4" s="39"/>
      <c r="F4" s="40"/>
    </row>
    <row r="5" spans="1:6" ht="102">
      <c r="A5" s="208" t="s">
        <v>122</v>
      </c>
      <c r="B5" s="39"/>
      <c r="C5" s="40"/>
      <c r="D5" s="36" t="s">
        <v>123</v>
      </c>
      <c r="E5" s="39"/>
      <c r="F5" s="40"/>
    </row>
    <row r="6" spans="1:11" ht="12.75">
      <c r="A6" s="209" t="s">
        <v>125</v>
      </c>
      <c r="B6" s="41"/>
      <c r="C6" s="40"/>
      <c r="D6" s="41" t="s">
        <v>126</v>
      </c>
      <c r="E6" s="41"/>
      <c r="F6" s="40"/>
      <c r="H6" s="154"/>
      <c r="K6" s="151"/>
    </row>
    <row r="7" spans="1:11" ht="12.75">
      <c r="A7" s="209" t="s">
        <v>196</v>
      </c>
      <c r="B7" s="41">
        <v>2</v>
      </c>
      <c r="C7" s="40"/>
      <c r="D7" s="41" t="s">
        <v>129</v>
      </c>
      <c r="E7" s="41"/>
      <c r="F7" s="40"/>
      <c r="H7" s="154"/>
      <c r="K7" s="151"/>
    </row>
    <row r="8" spans="1:11" ht="12.75">
      <c r="A8" s="209" t="s">
        <v>197</v>
      </c>
      <c r="B8" s="41"/>
      <c r="C8" s="40"/>
      <c r="D8" s="41" t="s">
        <v>132</v>
      </c>
      <c r="E8" s="41">
        <v>3</v>
      </c>
      <c r="F8" s="40"/>
      <c r="K8" s="151"/>
    </row>
    <row r="9" spans="1:8" ht="25.5">
      <c r="A9" s="209" t="s">
        <v>134</v>
      </c>
      <c r="B9" s="41"/>
      <c r="C9" s="40"/>
      <c r="D9" s="41" t="s">
        <v>135</v>
      </c>
      <c r="E9" s="41"/>
      <c r="F9" s="40"/>
      <c r="H9" s="154"/>
    </row>
    <row r="10" spans="1:8" ht="12.75">
      <c r="A10" s="209" t="s">
        <v>137</v>
      </c>
      <c r="B10" s="41"/>
      <c r="C10" s="40"/>
      <c r="D10" s="41" t="s">
        <v>138</v>
      </c>
      <c r="E10" s="41"/>
      <c r="F10" s="40"/>
      <c r="H10" s="154"/>
    </row>
    <row r="11" spans="1:8" ht="12.75">
      <c r="A11" s="210"/>
      <c r="B11" s="42"/>
      <c r="C11" s="42"/>
      <c r="D11" s="42"/>
      <c r="E11" s="42"/>
      <c r="F11" s="42"/>
      <c r="H11" s="154"/>
    </row>
    <row r="12" spans="1:6" ht="12.75">
      <c r="A12" s="207" t="s">
        <v>140</v>
      </c>
      <c r="B12" s="39"/>
      <c r="C12" s="42"/>
      <c r="D12" s="35" t="s">
        <v>141</v>
      </c>
      <c r="E12" s="39"/>
      <c r="F12" s="42"/>
    </row>
    <row r="13" spans="1:6" ht="76.5">
      <c r="A13" s="211" t="s">
        <v>142</v>
      </c>
      <c r="B13" s="39"/>
      <c r="C13" s="42"/>
      <c r="D13" s="36" t="s">
        <v>143</v>
      </c>
      <c r="E13" s="39"/>
      <c r="F13" s="42"/>
    </row>
    <row r="14" spans="1:6" ht="12.75">
      <c r="A14" s="212" t="s">
        <v>144</v>
      </c>
      <c r="B14" s="41"/>
      <c r="C14" s="42"/>
      <c r="D14" s="41" t="s">
        <v>145</v>
      </c>
      <c r="E14" s="41">
        <v>1</v>
      </c>
      <c r="F14" s="42"/>
    </row>
    <row r="15" spans="1:6" ht="12.75">
      <c r="A15" s="212" t="s">
        <v>146</v>
      </c>
      <c r="B15" s="41">
        <v>5</v>
      </c>
      <c r="C15" s="42"/>
      <c r="D15" s="41" t="s">
        <v>147</v>
      </c>
      <c r="E15" s="41"/>
      <c r="F15" s="42"/>
    </row>
    <row r="16" spans="1:6" ht="12.75">
      <c r="A16" s="210"/>
      <c r="B16" s="42"/>
      <c r="C16" s="42"/>
      <c r="D16" s="42"/>
      <c r="E16" s="42"/>
      <c r="F16" s="42"/>
    </row>
    <row r="17" spans="1:6" ht="12.75">
      <c r="A17" s="207" t="s">
        <v>148</v>
      </c>
      <c r="B17" s="39"/>
      <c r="C17" s="42"/>
      <c r="D17" s="35" t="s">
        <v>149</v>
      </c>
      <c r="E17" s="39"/>
      <c r="F17" s="42"/>
    </row>
    <row r="18" spans="1:6" ht="38.25">
      <c r="A18" s="211" t="s">
        <v>150</v>
      </c>
      <c r="B18" s="39"/>
      <c r="C18" s="42"/>
      <c r="D18" s="36" t="s">
        <v>151</v>
      </c>
      <c r="E18" s="39"/>
      <c r="F18" s="42"/>
    </row>
    <row r="19" spans="1:6" ht="12.75">
      <c r="A19" s="212" t="s">
        <v>152</v>
      </c>
      <c r="B19" s="41">
        <v>1</v>
      </c>
      <c r="C19" s="42"/>
      <c r="D19" s="41" t="s">
        <v>145</v>
      </c>
      <c r="E19" s="41"/>
      <c r="F19" s="42"/>
    </row>
    <row r="20" spans="1:6" ht="12.75">
      <c r="A20" s="212" t="s">
        <v>153</v>
      </c>
      <c r="B20" s="41"/>
      <c r="C20" s="42"/>
      <c r="D20" s="41" t="s">
        <v>154</v>
      </c>
      <c r="E20" s="41">
        <v>1</v>
      </c>
      <c r="F20" s="42"/>
    </row>
    <row r="21" spans="1:6" ht="12.75">
      <c r="A21" s="212" t="s">
        <v>155</v>
      </c>
      <c r="B21" s="41"/>
      <c r="C21" s="42"/>
      <c r="D21" s="41" t="s">
        <v>156</v>
      </c>
      <c r="E21" s="41"/>
      <c r="F21" s="42"/>
    </row>
    <row r="22" spans="1:6" ht="12.75">
      <c r="A22" s="212"/>
      <c r="B22" s="41"/>
      <c r="C22" s="42"/>
      <c r="D22" s="41" t="s">
        <v>157</v>
      </c>
      <c r="E22" s="41"/>
      <c r="F22" s="42"/>
    </row>
    <row r="23" spans="1:6" ht="12.75">
      <c r="A23" s="212"/>
      <c r="B23" s="41"/>
      <c r="C23" s="42"/>
      <c r="D23" s="41" t="s">
        <v>158</v>
      </c>
      <c r="E23" s="41"/>
      <c r="F23" s="42"/>
    </row>
    <row r="24" spans="1:6" ht="12.75">
      <c r="A24" s="212"/>
      <c r="B24" s="41"/>
      <c r="C24" s="42"/>
      <c r="D24" s="38" t="s">
        <v>159</v>
      </c>
      <c r="E24" s="38"/>
      <c r="F24" s="42"/>
    </row>
    <row r="25" spans="1:6" ht="12.75">
      <c r="A25" s="210"/>
      <c r="B25" s="42"/>
      <c r="C25" s="42"/>
      <c r="D25" s="42"/>
      <c r="E25" s="42"/>
      <c r="F25" s="42"/>
    </row>
    <row r="26" spans="1:6" ht="12.75">
      <c r="A26" s="207" t="s">
        <v>160</v>
      </c>
      <c r="B26" s="39"/>
      <c r="C26" s="42"/>
      <c r="D26" s="35" t="s">
        <v>161</v>
      </c>
      <c r="E26" s="39"/>
      <c r="F26" s="42"/>
    </row>
    <row r="27" spans="1:6" ht="51">
      <c r="A27" s="211" t="s">
        <v>162</v>
      </c>
      <c r="B27" s="39"/>
      <c r="C27" s="42"/>
      <c r="D27" s="36" t="s">
        <v>163</v>
      </c>
      <c r="E27" s="39"/>
      <c r="F27" s="42"/>
    </row>
    <row r="28" spans="1:6" ht="12.75">
      <c r="A28" s="212" t="s">
        <v>164</v>
      </c>
      <c r="B28" s="41"/>
      <c r="C28" s="42"/>
      <c r="D28" s="41" t="s">
        <v>165</v>
      </c>
      <c r="E28" s="41"/>
      <c r="F28" s="42"/>
    </row>
    <row r="29" spans="1:6" ht="25.5">
      <c r="A29" s="209" t="s">
        <v>198</v>
      </c>
      <c r="B29" s="41"/>
      <c r="C29" s="42"/>
      <c r="D29" s="41" t="s">
        <v>199</v>
      </c>
      <c r="E29" s="41"/>
      <c r="F29" s="42"/>
    </row>
    <row r="30" spans="1:6" ht="25.5">
      <c r="A30" s="209" t="s">
        <v>168</v>
      </c>
      <c r="B30" s="41">
        <v>5</v>
      </c>
      <c r="C30" s="42"/>
      <c r="D30" s="43" t="s">
        <v>169</v>
      </c>
      <c r="E30" s="41"/>
      <c r="F30" s="42"/>
    </row>
    <row r="31" spans="1:6" ht="12.75">
      <c r="A31" s="212"/>
      <c r="B31" s="41"/>
      <c r="C31" s="42"/>
      <c r="D31" s="41" t="s">
        <v>170</v>
      </c>
      <c r="E31" s="41"/>
      <c r="F31" s="42"/>
    </row>
    <row r="32" spans="1:6" ht="12.75">
      <c r="A32" s="212"/>
      <c r="B32" s="41"/>
      <c r="C32" s="42"/>
      <c r="D32" s="41" t="s">
        <v>171</v>
      </c>
      <c r="E32" s="41">
        <v>5</v>
      </c>
      <c r="F32" s="42"/>
    </row>
    <row r="33" spans="1:6" ht="12.75">
      <c r="A33" s="210"/>
      <c r="B33" s="42"/>
      <c r="C33" s="42"/>
      <c r="D33" s="42"/>
      <c r="E33" s="42"/>
      <c r="F33" s="42"/>
    </row>
    <row r="34" spans="1:6" ht="12.75">
      <c r="A34" s="207" t="s">
        <v>172</v>
      </c>
      <c r="B34" s="39"/>
      <c r="C34" s="42"/>
      <c r="D34" s="391"/>
      <c r="E34" s="391"/>
      <c r="F34" s="391"/>
    </row>
    <row r="35" spans="1:6" ht="51">
      <c r="A35" s="211" t="s">
        <v>173</v>
      </c>
      <c r="B35" s="39"/>
      <c r="C35" s="42"/>
      <c r="D35" s="391"/>
      <c r="E35" s="391"/>
      <c r="F35" s="391"/>
    </row>
    <row r="36" spans="1:6" ht="12.75">
      <c r="A36" s="212" t="s">
        <v>145</v>
      </c>
      <c r="B36" s="41">
        <v>1</v>
      </c>
      <c r="C36" s="42"/>
      <c r="D36" s="391"/>
      <c r="E36" s="391"/>
      <c r="F36" s="391"/>
    </row>
    <row r="37" spans="1:6" ht="12.75">
      <c r="A37" s="212" t="s">
        <v>147</v>
      </c>
      <c r="B37" s="41"/>
      <c r="C37" s="42"/>
      <c r="D37" s="391"/>
      <c r="E37" s="391"/>
      <c r="F37" s="391"/>
    </row>
    <row r="38" spans="1:6" ht="13.5" customHeight="1">
      <c r="A38" s="210"/>
      <c r="B38" s="42"/>
      <c r="C38" s="42"/>
      <c r="D38" s="198"/>
      <c r="E38" s="198"/>
      <c r="F38" s="198"/>
    </row>
    <row r="39" spans="1:6" ht="12.75">
      <c r="A39" s="392" t="s">
        <v>434</v>
      </c>
      <c r="B39" s="393"/>
      <c r="C39" s="42"/>
      <c r="D39" s="198"/>
      <c r="E39" s="198"/>
      <c r="F39" s="198"/>
    </row>
    <row r="40" spans="1:6" ht="6" customHeight="1">
      <c r="A40" s="392"/>
      <c r="B40" s="393"/>
      <c r="C40" s="42"/>
      <c r="D40" s="198"/>
      <c r="E40" s="198"/>
      <c r="F40" s="198"/>
    </row>
    <row r="41" spans="1:6" ht="12.75" hidden="1">
      <c r="A41" s="207"/>
      <c r="B41" s="39"/>
      <c r="C41" s="42"/>
      <c r="D41" s="198"/>
      <c r="E41" s="198"/>
      <c r="F41" s="198"/>
    </row>
    <row r="42" spans="1:6" ht="25.5">
      <c r="A42" s="211" t="s">
        <v>124</v>
      </c>
      <c r="B42" s="39"/>
      <c r="C42" s="42"/>
      <c r="D42" s="198"/>
      <c r="E42" s="198"/>
      <c r="F42" s="198"/>
    </row>
    <row r="43" spans="1:6" ht="12.75">
      <c r="A43" s="212" t="s">
        <v>127</v>
      </c>
      <c r="B43" s="41"/>
      <c r="C43" s="42"/>
      <c r="D43" s="198"/>
      <c r="E43" s="198"/>
      <c r="F43" s="198"/>
    </row>
    <row r="44" spans="1:6" ht="12.75">
      <c r="A44" s="212" t="s">
        <v>130</v>
      </c>
      <c r="B44" s="41">
        <v>2</v>
      </c>
      <c r="C44" s="42"/>
      <c r="D44" s="198"/>
      <c r="E44" s="198"/>
      <c r="F44" s="198"/>
    </row>
    <row r="45" spans="1:6" ht="12.75">
      <c r="A45" s="212" t="s">
        <v>133</v>
      </c>
      <c r="B45" s="41"/>
      <c r="C45" s="42"/>
      <c r="D45" s="198"/>
      <c r="E45" s="198"/>
      <c r="F45" s="198"/>
    </row>
    <row r="46" spans="1:6" ht="12.75">
      <c r="A46" s="212" t="s">
        <v>136</v>
      </c>
      <c r="B46" s="41"/>
      <c r="C46" s="42"/>
      <c r="D46" s="198"/>
      <c r="E46" s="198"/>
      <c r="F46" s="198"/>
    </row>
    <row r="47" spans="1:6" ht="12.75">
      <c r="A47" s="212" t="s">
        <v>139</v>
      </c>
      <c r="B47" s="41"/>
      <c r="C47" s="42"/>
      <c r="D47" s="198"/>
      <c r="E47" s="198"/>
      <c r="F47" s="198"/>
    </row>
    <row r="48" spans="1:6" ht="12.75">
      <c r="A48" s="210"/>
      <c r="B48" s="42"/>
      <c r="C48" s="42"/>
      <c r="D48" s="198"/>
      <c r="E48" s="198"/>
      <c r="F48" s="198"/>
    </row>
    <row r="49" spans="1:6" ht="14.25">
      <c r="A49" s="213" t="str">
        <f>'[1]Aree di rischio per processi'!A8</f>
        <v>A.02 Conferimento di incarichi di collaborazione</v>
      </c>
      <c r="B49" s="202"/>
      <c r="C49" s="202"/>
      <c r="D49" s="202"/>
      <c r="E49" s="202"/>
      <c r="F49" s="202"/>
    </row>
    <row r="50" spans="1:6" ht="12.75" customHeight="1">
      <c r="A50" s="394" t="s">
        <v>194</v>
      </c>
      <c r="B50" s="395"/>
      <c r="C50" s="40"/>
      <c r="D50" s="199" t="s">
        <v>195</v>
      </c>
      <c r="E50" s="199"/>
      <c r="F50" s="40"/>
    </row>
    <row r="51" spans="1:6" ht="12.75">
      <c r="A51" s="394"/>
      <c r="B51" s="395"/>
      <c r="C51" s="40"/>
      <c r="D51" s="199"/>
      <c r="E51" s="199"/>
      <c r="F51" s="40"/>
    </row>
    <row r="52" spans="1:6" ht="12.75">
      <c r="A52" s="207" t="s">
        <v>120</v>
      </c>
      <c r="B52" s="39"/>
      <c r="C52" s="40"/>
      <c r="D52" s="35" t="s">
        <v>121</v>
      </c>
      <c r="E52" s="39"/>
      <c r="F52" s="40"/>
    </row>
    <row r="53" spans="1:6" ht="102">
      <c r="A53" s="208" t="s">
        <v>122</v>
      </c>
      <c r="B53" s="39"/>
      <c r="C53" s="40"/>
      <c r="D53" s="36" t="s">
        <v>123</v>
      </c>
      <c r="E53" s="39"/>
      <c r="F53" s="40"/>
    </row>
    <row r="54" spans="1:6" ht="12.75">
      <c r="A54" s="209" t="s">
        <v>125</v>
      </c>
      <c r="B54" s="41"/>
      <c r="C54" s="40"/>
      <c r="D54" s="41" t="s">
        <v>126</v>
      </c>
      <c r="E54" s="41"/>
      <c r="F54" s="40"/>
    </row>
    <row r="55" spans="1:6" ht="12.75">
      <c r="A55" s="209" t="s">
        <v>196</v>
      </c>
      <c r="B55" s="41">
        <v>2</v>
      </c>
      <c r="C55" s="40"/>
      <c r="D55" s="41" t="s">
        <v>129</v>
      </c>
      <c r="E55" s="41">
        <v>2</v>
      </c>
      <c r="F55" s="40"/>
    </row>
    <row r="56" spans="1:6" ht="12.75">
      <c r="A56" s="209" t="s">
        <v>197</v>
      </c>
      <c r="B56" s="41"/>
      <c r="C56" s="40"/>
      <c r="D56" s="41" t="s">
        <v>132</v>
      </c>
      <c r="E56" s="41"/>
      <c r="F56" s="40"/>
    </row>
    <row r="57" spans="1:6" ht="25.5">
      <c r="A57" s="209" t="s">
        <v>134</v>
      </c>
      <c r="B57" s="41"/>
      <c r="C57" s="40"/>
      <c r="D57" s="41" t="s">
        <v>135</v>
      </c>
      <c r="E57" s="41"/>
      <c r="F57" s="40"/>
    </row>
    <row r="58" spans="1:6" ht="12.75">
      <c r="A58" s="209" t="s">
        <v>137</v>
      </c>
      <c r="B58" s="41"/>
      <c r="C58" s="40"/>
      <c r="D58" s="41" t="s">
        <v>138</v>
      </c>
      <c r="E58" s="41"/>
      <c r="F58" s="40"/>
    </row>
    <row r="59" spans="1:6" ht="12.75">
      <c r="A59" s="210"/>
      <c r="B59" s="42"/>
      <c r="C59" s="42"/>
      <c r="D59" s="42"/>
      <c r="E59" s="42"/>
      <c r="F59" s="42"/>
    </row>
    <row r="60" spans="1:6" ht="12.75">
      <c r="A60" s="207" t="s">
        <v>140</v>
      </c>
      <c r="B60" s="39"/>
      <c r="C60" s="42"/>
      <c r="D60" s="35" t="s">
        <v>141</v>
      </c>
      <c r="E60" s="39"/>
      <c r="F60" s="42"/>
    </row>
    <row r="61" spans="1:6" ht="76.5">
      <c r="A61" s="211" t="s">
        <v>142</v>
      </c>
      <c r="B61" s="39"/>
      <c r="C61" s="42"/>
      <c r="D61" s="36" t="s">
        <v>143</v>
      </c>
      <c r="E61" s="39"/>
      <c r="F61" s="42"/>
    </row>
    <row r="62" spans="1:6" ht="12.75">
      <c r="A62" s="212" t="s">
        <v>144</v>
      </c>
      <c r="B62" s="41"/>
      <c r="C62" s="42"/>
      <c r="D62" s="41" t="s">
        <v>145</v>
      </c>
      <c r="E62" s="41">
        <v>1</v>
      </c>
      <c r="F62" s="42"/>
    </row>
    <row r="63" spans="1:6" ht="28.5" customHeight="1">
      <c r="A63" s="209" t="s">
        <v>146</v>
      </c>
      <c r="B63" s="41">
        <v>5</v>
      </c>
      <c r="C63" s="42"/>
      <c r="D63" s="41" t="s">
        <v>147</v>
      </c>
      <c r="E63" s="41"/>
      <c r="F63" s="42"/>
    </row>
    <row r="64" spans="1:6" ht="12.75">
      <c r="A64" s="210"/>
      <c r="B64" s="42"/>
      <c r="C64" s="42"/>
      <c r="D64" s="42"/>
      <c r="E64" s="42"/>
      <c r="F64" s="42"/>
    </row>
    <row r="65" spans="1:6" ht="12.75">
      <c r="A65" s="207" t="s">
        <v>148</v>
      </c>
      <c r="B65" s="39"/>
      <c r="C65" s="42"/>
      <c r="D65" s="35" t="s">
        <v>149</v>
      </c>
      <c r="E65" s="39"/>
      <c r="F65" s="42"/>
    </row>
    <row r="66" spans="1:6" ht="38.25">
      <c r="A66" s="211" t="s">
        <v>150</v>
      </c>
      <c r="B66" s="39"/>
      <c r="C66" s="42"/>
      <c r="D66" s="36" t="s">
        <v>151</v>
      </c>
      <c r="E66" s="39"/>
      <c r="F66" s="42"/>
    </row>
    <row r="67" spans="1:6" ht="12.75">
      <c r="A67" s="212" t="s">
        <v>152</v>
      </c>
      <c r="B67" s="41">
        <v>1</v>
      </c>
      <c r="C67" s="42"/>
      <c r="D67" s="41" t="s">
        <v>145</v>
      </c>
      <c r="E67" s="41"/>
      <c r="F67" s="42"/>
    </row>
    <row r="68" spans="1:6" ht="12.75">
      <c r="A68" s="212" t="s">
        <v>153</v>
      </c>
      <c r="B68" s="41"/>
      <c r="C68" s="42"/>
      <c r="D68" s="41" t="s">
        <v>154</v>
      </c>
      <c r="E68" s="41">
        <v>1</v>
      </c>
      <c r="F68" s="42"/>
    </row>
    <row r="69" spans="1:6" ht="12.75">
      <c r="A69" s="212" t="s">
        <v>155</v>
      </c>
      <c r="B69" s="41"/>
      <c r="C69" s="42"/>
      <c r="D69" s="41" t="s">
        <v>156</v>
      </c>
      <c r="E69" s="41"/>
      <c r="F69" s="42"/>
    </row>
    <row r="70" spans="1:6" ht="12.75">
      <c r="A70" s="212"/>
      <c r="B70" s="41"/>
      <c r="C70" s="42"/>
      <c r="D70" s="41" t="s">
        <v>157</v>
      </c>
      <c r="E70" s="41"/>
      <c r="F70" s="42"/>
    </row>
    <row r="71" spans="1:6" ht="12.75">
      <c r="A71" s="212"/>
      <c r="B71" s="41"/>
      <c r="C71" s="42"/>
      <c r="D71" s="41" t="s">
        <v>158</v>
      </c>
      <c r="E71" s="41"/>
      <c r="F71" s="42"/>
    </row>
    <row r="72" spans="1:6" ht="12.75">
      <c r="A72" s="212"/>
      <c r="B72" s="41"/>
      <c r="C72" s="42"/>
      <c r="D72" s="38" t="s">
        <v>159</v>
      </c>
      <c r="E72" s="38"/>
      <c r="F72" s="42"/>
    </row>
    <row r="73" spans="1:6" ht="12.75">
      <c r="A73" s="210"/>
      <c r="B73" s="42"/>
      <c r="C73" s="42"/>
      <c r="D73" s="42"/>
      <c r="E73" s="42"/>
      <c r="F73" s="42"/>
    </row>
    <row r="74" spans="1:6" ht="12.75">
      <c r="A74" s="207" t="s">
        <v>160</v>
      </c>
      <c r="B74" s="39"/>
      <c r="C74" s="42"/>
      <c r="D74" s="35" t="s">
        <v>161</v>
      </c>
      <c r="E74" s="39"/>
      <c r="F74" s="42"/>
    </row>
    <row r="75" spans="1:6" ht="51">
      <c r="A75" s="211" t="s">
        <v>162</v>
      </c>
      <c r="B75" s="39"/>
      <c r="C75" s="42"/>
      <c r="D75" s="36" t="s">
        <v>163</v>
      </c>
      <c r="E75" s="39"/>
      <c r="F75" s="42"/>
    </row>
    <row r="76" spans="1:6" ht="12.75">
      <c r="A76" s="212" t="s">
        <v>164</v>
      </c>
      <c r="B76" s="41"/>
      <c r="C76" s="42"/>
      <c r="D76" s="41" t="s">
        <v>165</v>
      </c>
      <c r="E76" s="41"/>
      <c r="F76" s="42"/>
    </row>
    <row r="77" spans="1:6" ht="25.5">
      <c r="A77" s="209" t="s">
        <v>198</v>
      </c>
      <c r="B77" s="41"/>
      <c r="C77" s="42"/>
      <c r="D77" s="41" t="s">
        <v>199</v>
      </c>
      <c r="E77" s="41"/>
      <c r="F77" s="42"/>
    </row>
    <row r="78" spans="1:6" ht="25.5">
      <c r="A78" s="209" t="s">
        <v>168</v>
      </c>
      <c r="B78" s="41">
        <v>5</v>
      </c>
      <c r="C78" s="42"/>
      <c r="D78" s="43" t="s">
        <v>169</v>
      </c>
      <c r="E78" s="41"/>
      <c r="F78" s="42"/>
    </row>
    <row r="79" spans="1:6" ht="12.75">
      <c r="A79" s="212"/>
      <c r="B79" s="41"/>
      <c r="C79" s="42"/>
      <c r="D79" s="41" t="s">
        <v>170</v>
      </c>
      <c r="E79" s="41"/>
      <c r="F79" s="42"/>
    </row>
    <row r="80" spans="1:6" ht="12.75">
      <c r="A80" s="212"/>
      <c r="B80" s="41"/>
      <c r="C80" s="42"/>
      <c r="D80" s="41" t="s">
        <v>171</v>
      </c>
      <c r="E80" s="41">
        <v>5</v>
      </c>
      <c r="F80" s="42"/>
    </row>
    <row r="81" spans="1:6" ht="12.75">
      <c r="A81" s="210"/>
      <c r="B81" s="42"/>
      <c r="C81" s="42"/>
      <c r="D81" s="42"/>
      <c r="E81" s="42"/>
      <c r="F81" s="42"/>
    </row>
    <row r="82" spans="1:6" ht="12.75">
      <c r="A82" s="207" t="s">
        <v>172</v>
      </c>
      <c r="B82" s="39"/>
      <c r="C82" s="42"/>
      <c r="D82" s="391"/>
      <c r="E82" s="391"/>
      <c r="F82" s="391"/>
    </row>
    <row r="83" spans="1:6" ht="51">
      <c r="A83" s="211" t="s">
        <v>173</v>
      </c>
      <c r="B83" s="39"/>
      <c r="C83" s="42"/>
      <c r="D83" s="391"/>
      <c r="E83" s="391"/>
      <c r="F83" s="391"/>
    </row>
    <row r="84" spans="1:6" ht="12.75">
      <c r="A84" s="212" t="s">
        <v>145</v>
      </c>
      <c r="B84" s="41">
        <v>1</v>
      </c>
      <c r="C84" s="42"/>
      <c r="D84" s="391"/>
      <c r="E84" s="391"/>
      <c r="F84" s="391"/>
    </row>
    <row r="85" spans="1:6" ht="12.75">
      <c r="A85" s="212" t="s">
        <v>147</v>
      </c>
      <c r="B85" s="41"/>
      <c r="C85" s="42"/>
      <c r="D85" s="391"/>
      <c r="E85" s="391"/>
      <c r="F85" s="391"/>
    </row>
    <row r="86" spans="1:6" ht="12.75">
      <c r="A86" s="210"/>
      <c r="B86" s="42"/>
      <c r="C86" s="42"/>
      <c r="D86" s="198"/>
      <c r="E86" s="198"/>
      <c r="F86" s="198"/>
    </row>
    <row r="87" spans="1:6" ht="13.5" customHeight="1">
      <c r="A87" s="392" t="s">
        <v>434</v>
      </c>
      <c r="B87" s="393"/>
      <c r="C87" s="42"/>
      <c r="D87" s="198"/>
      <c r="E87" s="198"/>
      <c r="F87" s="198"/>
    </row>
    <row r="88" spans="1:6" ht="7.5" customHeight="1">
      <c r="A88" s="392"/>
      <c r="B88" s="393"/>
      <c r="C88" s="42"/>
      <c r="D88" s="198"/>
      <c r="E88" s="198"/>
      <c r="F88" s="198"/>
    </row>
    <row r="89" spans="1:6" ht="12.75" hidden="1">
      <c r="A89" s="207"/>
      <c r="B89" s="39"/>
      <c r="C89" s="42"/>
      <c r="D89" s="198"/>
      <c r="E89" s="198"/>
      <c r="F89" s="198"/>
    </row>
    <row r="90" spans="1:6" ht="25.5">
      <c r="A90" s="211" t="s">
        <v>124</v>
      </c>
      <c r="B90" s="39"/>
      <c r="C90" s="42"/>
      <c r="D90" s="198"/>
      <c r="E90" s="198"/>
      <c r="F90" s="198"/>
    </row>
    <row r="91" spans="1:6" ht="12.75">
      <c r="A91" s="212" t="s">
        <v>127</v>
      </c>
      <c r="B91" s="41"/>
      <c r="C91" s="42"/>
      <c r="D91" s="198"/>
      <c r="E91" s="198"/>
      <c r="F91" s="198"/>
    </row>
    <row r="92" spans="1:6" ht="12.75">
      <c r="A92" s="212" t="s">
        <v>130</v>
      </c>
      <c r="B92" s="41"/>
      <c r="C92" s="42"/>
      <c r="D92" s="198"/>
      <c r="E92" s="198"/>
      <c r="F92" s="198"/>
    </row>
    <row r="93" spans="1:6" ht="12.75">
      <c r="A93" s="212" t="s">
        <v>133</v>
      </c>
      <c r="B93" s="41">
        <v>3</v>
      </c>
      <c r="C93" s="42"/>
      <c r="D93" s="198"/>
      <c r="E93" s="198"/>
      <c r="F93" s="198"/>
    </row>
    <row r="94" spans="1:6" ht="12.75">
      <c r="A94" s="212" t="s">
        <v>136</v>
      </c>
      <c r="B94" s="41"/>
      <c r="C94" s="42"/>
      <c r="D94" s="198"/>
      <c r="E94" s="198"/>
      <c r="F94" s="198"/>
    </row>
    <row r="95" spans="1:6" ht="12.75">
      <c r="A95" s="212" t="s">
        <v>139</v>
      </c>
      <c r="B95" s="41"/>
      <c r="C95" s="42"/>
      <c r="D95" s="198"/>
      <c r="E95" s="198"/>
      <c r="F95" s="198"/>
    </row>
    <row r="96" spans="1:6" ht="12.75">
      <c r="A96" s="210"/>
      <c r="B96" s="42"/>
      <c r="C96" s="42"/>
      <c r="D96" s="198"/>
      <c r="E96" s="198"/>
      <c r="F96" s="198"/>
    </row>
    <row r="97" spans="1:6" ht="14.25">
      <c r="A97" s="213" t="str">
        <f>'[1]Aree di rischio per processi'!A9</f>
        <v>A.03 Contratti di somministrazione lavoro</v>
      </c>
      <c r="B97" s="202"/>
      <c r="C97" s="202"/>
      <c r="D97" s="202"/>
      <c r="E97" s="202"/>
      <c r="F97" s="202"/>
    </row>
    <row r="98" spans="1:6" ht="13.5" customHeight="1">
      <c r="A98" s="394" t="s">
        <v>194</v>
      </c>
      <c r="B98" s="395"/>
      <c r="C98" s="40"/>
      <c r="D98" s="395" t="s">
        <v>195</v>
      </c>
      <c r="E98" s="395"/>
      <c r="F98" s="40"/>
    </row>
    <row r="99" spans="1:6" ht="12.75">
      <c r="A99" s="394"/>
      <c r="B99" s="395"/>
      <c r="C99" s="40"/>
      <c r="D99" s="395"/>
      <c r="E99" s="395"/>
      <c r="F99" s="40"/>
    </row>
    <row r="100" spans="1:6" ht="12.75">
      <c r="A100" s="207" t="s">
        <v>120</v>
      </c>
      <c r="B100" s="39"/>
      <c r="C100" s="40"/>
      <c r="D100" s="35" t="s">
        <v>121</v>
      </c>
      <c r="E100" s="39"/>
      <c r="F100" s="40"/>
    </row>
    <row r="101" spans="1:6" ht="102">
      <c r="A101" s="208" t="s">
        <v>122</v>
      </c>
      <c r="B101" s="39"/>
      <c r="C101" s="40"/>
      <c r="D101" s="36" t="s">
        <v>123</v>
      </c>
      <c r="E101" s="39"/>
      <c r="F101" s="40"/>
    </row>
    <row r="102" spans="1:6" ht="12.75">
      <c r="A102" s="209" t="s">
        <v>125</v>
      </c>
      <c r="B102" s="41"/>
      <c r="C102" s="40"/>
      <c r="D102" s="41" t="s">
        <v>126</v>
      </c>
      <c r="E102" s="41">
        <v>1</v>
      </c>
      <c r="F102" s="40"/>
    </row>
    <row r="103" spans="1:6" ht="12.75">
      <c r="A103" s="209" t="s">
        <v>196</v>
      </c>
      <c r="B103" s="41">
        <v>2</v>
      </c>
      <c r="C103" s="40"/>
      <c r="D103" s="41" t="s">
        <v>129</v>
      </c>
      <c r="E103" s="41"/>
      <c r="F103" s="40"/>
    </row>
    <row r="104" spans="1:6" ht="12.75">
      <c r="A104" s="209" t="s">
        <v>197</v>
      </c>
      <c r="B104" s="41"/>
      <c r="C104" s="40"/>
      <c r="D104" s="41" t="s">
        <v>132</v>
      </c>
      <c r="E104" s="41"/>
      <c r="F104" s="40"/>
    </row>
    <row r="105" spans="1:6" ht="25.5">
      <c r="A105" s="209" t="s">
        <v>134</v>
      </c>
      <c r="B105" s="41"/>
      <c r="C105" s="40"/>
      <c r="D105" s="41" t="s">
        <v>135</v>
      </c>
      <c r="E105" s="41"/>
      <c r="F105" s="40"/>
    </row>
    <row r="106" spans="1:6" ht="12.75">
      <c r="A106" s="209" t="s">
        <v>137</v>
      </c>
      <c r="B106" s="41"/>
      <c r="C106" s="40"/>
      <c r="D106" s="41" t="s">
        <v>138</v>
      </c>
      <c r="E106" s="41"/>
      <c r="F106" s="40"/>
    </row>
    <row r="107" spans="1:6" ht="12.75">
      <c r="A107" s="210"/>
      <c r="B107" s="42"/>
      <c r="C107" s="42"/>
      <c r="D107" s="42"/>
      <c r="E107" s="42"/>
      <c r="F107" s="42"/>
    </row>
    <row r="108" spans="1:6" ht="12.75">
      <c r="A108" s="207" t="s">
        <v>140</v>
      </c>
      <c r="B108" s="39"/>
      <c r="C108" s="42"/>
      <c r="D108" s="35" t="s">
        <v>141</v>
      </c>
      <c r="E108" s="39"/>
      <c r="F108" s="42"/>
    </row>
    <row r="109" spans="1:6" ht="76.5">
      <c r="A109" s="211" t="s">
        <v>142</v>
      </c>
      <c r="B109" s="39"/>
      <c r="C109" s="42"/>
      <c r="D109" s="36" t="s">
        <v>143</v>
      </c>
      <c r="E109" s="39"/>
      <c r="F109" s="42"/>
    </row>
    <row r="110" spans="1:6" ht="12.75">
      <c r="A110" s="212" t="s">
        <v>144</v>
      </c>
      <c r="B110" s="41"/>
      <c r="C110" s="42"/>
      <c r="D110" s="41" t="s">
        <v>145</v>
      </c>
      <c r="E110" s="41">
        <v>1</v>
      </c>
      <c r="F110" s="42"/>
    </row>
    <row r="111" spans="1:6" ht="25.5">
      <c r="A111" s="209" t="s">
        <v>146</v>
      </c>
      <c r="B111" s="41">
        <v>5</v>
      </c>
      <c r="C111" s="42"/>
      <c r="D111" s="41" t="s">
        <v>147</v>
      </c>
      <c r="E111" s="41"/>
      <c r="F111" s="42"/>
    </row>
    <row r="112" spans="1:6" ht="12.75">
      <c r="A112" s="210"/>
      <c r="B112" s="42"/>
      <c r="C112" s="42"/>
      <c r="D112" s="42"/>
      <c r="E112" s="42"/>
      <c r="F112" s="42"/>
    </row>
    <row r="113" spans="1:6" ht="12.75">
      <c r="A113" s="207" t="s">
        <v>148</v>
      </c>
      <c r="B113" s="39"/>
      <c r="C113" s="42"/>
      <c r="D113" s="35" t="s">
        <v>149</v>
      </c>
      <c r="E113" s="39"/>
      <c r="F113" s="42"/>
    </row>
    <row r="114" spans="1:6" ht="38.25">
      <c r="A114" s="211" t="s">
        <v>150</v>
      </c>
      <c r="B114" s="39"/>
      <c r="C114" s="42"/>
      <c r="D114" s="36" t="s">
        <v>151</v>
      </c>
      <c r="E114" s="39"/>
      <c r="F114" s="42"/>
    </row>
    <row r="115" spans="1:6" ht="12.75">
      <c r="A115" s="212" t="s">
        <v>152</v>
      </c>
      <c r="B115" s="41">
        <v>1</v>
      </c>
      <c r="C115" s="42"/>
      <c r="D115" s="41" t="s">
        <v>145</v>
      </c>
      <c r="E115" s="41"/>
      <c r="F115" s="42"/>
    </row>
    <row r="116" spans="1:6" ht="12.75">
      <c r="A116" s="212" t="s">
        <v>153</v>
      </c>
      <c r="B116" s="41"/>
      <c r="C116" s="42"/>
      <c r="D116" s="41" t="s">
        <v>154</v>
      </c>
      <c r="E116" s="41">
        <v>1</v>
      </c>
      <c r="F116" s="42"/>
    </row>
    <row r="117" spans="1:6" ht="12.75">
      <c r="A117" s="212" t="s">
        <v>155</v>
      </c>
      <c r="B117" s="41"/>
      <c r="C117" s="42"/>
      <c r="D117" s="41" t="s">
        <v>156</v>
      </c>
      <c r="E117" s="41"/>
      <c r="F117" s="42"/>
    </row>
    <row r="118" spans="1:6" ht="12.75">
      <c r="A118" s="212"/>
      <c r="B118" s="41"/>
      <c r="C118" s="42"/>
      <c r="D118" s="41" t="s">
        <v>157</v>
      </c>
      <c r="E118" s="41"/>
      <c r="F118" s="42"/>
    </row>
    <row r="119" spans="1:6" ht="12.75">
      <c r="A119" s="212"/>
      <c r="B119" s="41"/>
      <c r="C119" s="42"/>
      <c r="D119" s="41" t="s">
        <v>158</v>
      </c>
      <c r="E119" s="41"/>
      <c r="F119" s="42"/>
    </row>
    <row r="120" spans="1:6" ht="12.75">
      <c r="A120" s="212"/>
      <c r="B120" s="41"/>
      <c r="C120" s="42"/>
      <c r="D120" s="38" t="s">
        <v>159</v>
      </c>
      <c r="E120" s="38"/>
      <c r="F120" s="42"/>
    </row>
    <row r="121" spans="1:6" ht="12.75">
      <c r="A121" s="210"/>
      <c r="B121" s="42"/>
      <c r="C121" s="42"/>
      <c r="D121" s="42"/>
      <c r="E121" s="42"/>
      <c r="F121" s="42"/>
    </row>
    <row r="122" spans="1:6" ht="12.75">
      <c r="A122" s="207" t="s">
        <v>160</v>
      </c>
      <c r="B122" s="39"/>
      <c r="C122" s="42"/>
      <c r="D122" s="35" t="s">
        <v>161</v>
      </c>
      <c r="E122" s="39"/>
      <c r="F122" s="42"/>
    </row>
    <row r="123" spans="1:6" ht="51">
      <c r="A123" s="211" t="s">
        <v>162</v>
      </c>
      <c r="B123" s="39"/>
      <c r="C123" s="42"/>
      <c r="D123" s="36" t="s">
        <v>163</v>
      </c>
      <c r="E123" s="39"/>
      <c r="F123" s="42"/>
    </row>
    <row r="124" spans="1:6" ht="12.75" customHeight="1">
      <c r="A124" s="212" t="s">
        <v>164</v>
      </c>
      <c r="B124" s="41"/>
      <c r="C124" s="42"/>
      <c r="D124" s="41" t="s">
        <v>165</v>
      </c>
      <c r="E124" s="41"/>
      <c r="F124" s="42"/>
    </row>
    <row r="125" spans="1:6" ht="25.5">
      <c r="A125" s="209" t="s">
        <v>198</v>
      </c>
      <c r="B125" s="41"/>
      <c r="C125" s="42"/>
      <c r="D125" s="41" t="s">
        <v>199</v>
      </c>
      <c r="E125" s="41"/>
      <c r="F125" s="42"/>
    </row>
    <row r="126" spans="1:6" ht="25.5">
      <c r="A126" s="209" t="s">
        <v>168</v>
      </c>
      <c r="B126" s="41">
        <v>5</v>
      </c>
      <c r="C126" s="42"/>
      <c r="D126" s="43" t="s">
        <v>169</v>
      </c>
      <c r="E126" s="41"/>
      <c r="F126" s="42"/>
    </row>
    <row r="127" spans="1:6" ht="12.75">
      <c r="A127" s="212"/>
      <c r="B127" s="41"/>
      <c r="C127" s="42"/>
      <c r="D127" s="41" t="s">
        <v>170</v>
      </c>
      <c r="E127" s="41"/>
      <c r="F127" s="42"/>
    </row>
    <row r="128" spans="1:6" ht="12.75">
      <c r="A128" s="212"/>
      <c r="B128" s="41"/>
      <c r="C128" s="42"/>
      <c r="D128" s="41" t="s">
        <v>171</v>
      </c>
      <c r="E128" s="41">
        <v>5</v>
      </c>
      <c r="F128" s="42"/>
    </row>
    <row r="129" spans="1:6" ht="12.75">
      <c r="A129" s="210"/>
      <c r="B129" s="42"/>
      <c r="C129" s="42"/>
      <c r="D129" s="42"/>
      <c r="E129" s="42"/>
      <c r="F129" s="42"/>
    </row>
    <row r="130" spans="1:6" ht="12.75">
      <c r="A130" s="207" t="s">
        <v>172</v>
      </c>
      <c r="B130" s="39"/>
      <c r="C130" s="42"/>
      <c r="D130" s="391"/>
      <c r="E130" s="391"/>
      <c r="F130" s="391"/>
    </row>
    <row r="131" spans="1:6" ht="51">
      <c r="A131" s="211" t="s">
        <v>173</v>
      </c>
      <c r="B131" s="39"/>
      <c r="C131" s="42"/>
      <c r="D131" s="391"/>
      <c r="E131" s="391"/>
      <c r="F131" s="391"/>
    </row>
    <row r="132" spans="1:6" ht="12.75">
      <c r="A132" s="212" t="s">
        <v>145</v>
      </c>
      <c r="B132" s="41">
        <v>1</v>
      </c>
      <c r="C132" s="42"/>
      <c r="D132" s="391"/>
      <c r="E132" s="391"/>
      <c r="F132" s="391"/>
    </row>
    <row r="133" spans="1:6" ht="12.75">
      <c r="A133" s="212" t="s">
        <v>147</v>
      </c>
      <c r="B133" s="41"/>
      <c r="C133" s="42"/>
      <c r="D133" s="391"/>
      <c r="E133" s="391"/>
      <c r="F133" s="391"/>
    </row>
    <row r="134" spans="1:6" ht="12.75">
      <c r="A134" s="210"/>
      <c r="B134" s="42"/>
      <c r="C134" s="42"/>
      <c r="D134" s="198"/>
      <c r="E134" s="198"/>
      <c r="F134" s="198"/>
    </row>
    <row r="135" spans="1:6" ht="13.5" customHeight="1">
      <c r="A135" s="392" t="s">
        <v>434</v>
      </c>
      <c r="B135" s="393"/>
      <c r="C135" s="42"/>
      <c r="D135" s="198"/>
      <c r="E135" s="198"/>
      <c r="F135" s="198"/>
    </row>
    <row r="136" spans="1:6" ht="4.5" customHeight="1">
      <c r="A136" s="392"/>
      <c r="B136" s="393"/>
      <c r="C136" s="42"/>
      <c r="D136" s="198"/>
      <c r="E136" s="198"/>
      <c r="F136" s="198"/>
    </row>
    <row r="137" spans="1:6" ht="12.75" hidden="1">
      <c r="A137" s="207"/>
      <c r="B137" s="39"/>
      <c r="C137" s="42"/>
      <c r="D137" s="198"/>
      <c r="E137" s="198"/>
      <c r="F137" s="198"/>
    </row>
    <row r="138" spans="1:6" ht="25.5">
      <c r="A138" s="211" t="s">
        <v>124</v>
      </c>
      <c r="B138" s="39"/>
      <c r="C138" s="42"/>
      <c r="D138" s="198"/>
      <c r="E138" s="198"/>
      <c r="F138" s="198"/>
    </row>
    <row r="139" spans="1:6" ht="12.75">
      <c r="A139" s="212" t="s">
        <v>127</v>
      </c>
      <c r="B139" s="41"/>
      <c r="C139" s="42"/>
      <c r="D139" s="198"/>
      <c r="E139" s="198"/>
      <c r="F139" s="198"/>
    </row>
    <row r="140" spans="1:6" ht="12.75">
      <c r="A140" s="212" t="s">
        <v>130</v>
      </c>
      <c r="B140" s="41">
        <v>2</v>
      </c>
      <c r="C140" s="42"/>
      <c r="D140" s="198"/>
      <c r="E140" s="198"/>
      <c r="F140" s="198"/>
    </row>
    <row r="141" spans="1:6" ht="12.75">
      <c r="A141" s="212" t="s">
        <v>133</v>
      </c>
      <c r="B141" s="41"/>
      <c r="C141" s="42"/>
      <c r="D141" s="198"/>
      <c r="E141" s="198"/>
      <c r="F141" s="198"/>
    </row>
    <row r="142" spans="1:6" ht="12.75">
      <c r="A142" s="212" t="s">
        <v>136</v>
      </c>
      <c r="B142" s="41"/>
      <c r="C142" s="42"/>
      <c r="D142" s="198"/>
      <c r="E142" s="198"/>
      <c r="F142" s="198"/>
    </row>
    <row r="143" spans="1:6" ht="12.75">
      <c r="A143" s="212" t="s">
        <v>139</v>
      </c>
      <c r="B143" s="41"/>
      <c r="C143" s="42"/>
      <c r="D143" s="198"/>
      <c r="E143" s="198"/>
      <c r="F143" s="198"/>
    </row>
    <row r="144" spans="1:6" ht="12.75">
      <c r="A144" s="210"/>
      <c r="B144" s="42"/>
      <c r="C144" s="42"/>
      <c r="D144" s="198"/>
      <c r="E144" s="198"/>
      <c r="F144" s="198"/>
    </row>
    <row r="145" spans="1:6" ht="14.25">
      <c r="A145" s="213" t="str">
        <f>'[1]Aree di rischio per processi'!A10</f>
        <v>A.04 Attivazione di distacchi/comandi di personale (in uscita)</v>
      </c>
      <c r="B145" s="202"/>
      <c r="C145" s="202"/>
      <c r="D145" s="202"/>
      <c r="E145" s="202"/>
      <c r="F145" s="202"/>
    </row>
    <row r="146" spans="1:6" ht="13.5" customHeight="1">
      <c r="A146" s="394" t="s">
        <v>194</v>
      </c>
      <c r="B146" s="395"/>
      <c r="C146" s="40"/>
      <c r="D146" s="395" t="s">
        <v>195</v>
      </c>
      <c r="E146" s="395"/>
      <c r="F146" s="40"/>
    </row>
    <row r="147" spans="1:6" ht="12.75">
      <c r="A147" s="394"/>
      <c r="B147" s="395"/>
      <c r="C147" s="40"/>
      <c r="D147" s="395"/>
      <c r="E147" s="395"/>
      <c r="F147" s="40"/>
    </row>
    <row r="148" spans="1:6" ht="12.75">
      <c r="A148" s="207" t="s">
        <v>120</v>
      </c>
      <c r="B148" s="39"/>
      <c r="C148" s="40"/>
      <c r="D148" s="35" t="s">
        <v>121</v>
      </c>
      <c r="E148" s="39"/>
      <c r="F148" s="40"/>
    </row>
    <row r="149" spans="1:6" ht="102">
      <c r="A149" s="208" t="s">
        <v>122</v>
      </c>
      <c r="B149" s="39"/>
      <c r="C149" s="40"/>
      <c r="D149" s="36" t="s">
        <v>123</v>
      </c>
      <c r="E149" s="39"/>
      <c r="F149" s="40"/>
    </row>
    <row r="150" spans="1:6" ht="12.75">
      <c r="A150" s="209" t="s">
        <v>125</v>
      </c>
      <c r="B150" s="41"/>
      <c r="C150" s="40"/>
      <c r="D150" s="41" t="s">
        <v>126</v>
      </c>
      <c r="E150" s="41">
        <v>1</v>
      </c>
      <c r="F150" s="40"/>
    </row>
    <row r="151" spans="1:6" ht="12.75">
      <c r="A151" s="209" t="s">
        <v>196</v>
      </c>
      <c r="B151" s="41">
        <v>2</v>
      </c>
      <c r="C151" s="40"/>
      <c r="D151" s="41" t="s">
        <v>129</v>
      </c>
      <c r="E151" s="41"/>
      <c r="F151" s="40"/>
    </row>
    <row r="152" spans="1:6" ht="12.75">
      <c r="A152" s="209" t="s">
        <v>197</v>
      </c>
      <c r="B152" s="41"/>
      <c r="C152" s="40"/>
      <c r="D152" s="41" t="s">
        <v>132</v>
      </c>
      <c r="E152" s="41"/>
      <c r="F152" s="40"/>
    </row>
    <row r="153" spans="1:6" ht="25.5">
      <c r="A153" s="209" t="s">
        <v>134</v>
      </c>
      <c r="B153" s="41"/>
      <c r="C153" s="40"/>
      <c r="D153" s="41" t="s">
        <v>135</v>
      </c>
      <c r="E153" s="41"/>
      <c r="F153" s="40"/>
    </row>
    <row r="154" spans="1:6" ht="12.75">
      <c r="A154" s="209" t="s">
        <v>137</v>
      </c>
      <c r="B154" s="41"/>
      <c r="C154" s="40"/>
      <c r="D154" s="41" t="s">
        <v>138</v>
      </c>
      <c r="E154" s="41"/>
      <c r="F154" s="40"/>
    </row>
    <row r="155" spans="1:6" ht="12.75">
      <c r="A155" s="210"/>
      <c r="B155" s="42"/>
      <c r="C155" s="42"/>
      <c r="D155" s="42"/>
      <c r="E155" s="42"/>
      <c r="F155" s="42"/>
    </row>
    <row r="156" spans="1:6" ht="12.75">
      <c r="A156" s="207" t="s">
        <v>140</v>
      </c>
      <c r="B156" s="39"/>
      <c r="C156" s="42"/>
      <c r="D156" s="35" t="s">
        <v>141</v>
      </c>
      <c r="E156" s="39"/>
      <c r="F156" s="42"/>
    </row>
    <row r="157" spans="1:6" ht="76.5">
      <c r="A157" s="211" t="s">
        <v>142</v>
      </c>
      <c r="B157" s="39"/>
      <c r="C157" s="42"/>
      <c r="D157" s="36" t="s">
        <v>143</v>
      </c>
      <c r="E157" s="39"/>
      <c r="F157" s="42"/>
    </row>
    <row r="158" spans="1:6" ht="12.75">
      <c r="A158" s="212" t="s">
        <v>144</v>
      </c>
      <c r="B158" s="41">
        <v>2</v>
      </c>
      <c r="C158" s="42"/>
      <c r="D158" s="41" t="s">
        <v>145</v>
      </c>
      <c r="E158" s="41">
        <v>1</v>
      </c>
      <c r="F158" s="42"/>
    </row>
    <row r="159" spans="1:6" ht="25.5">
      <c r="A159" s="209" t="s">
        <v>146</v>
      </c>
      <c r="B159" s="41"/>
      <c r="C159" s="42"/>
      <c r="D159" s="41" t="s">
        <v>147</v>
      </c>
      <c r="E159" s="41"/>
      <c r="F159" s="42"/>
    </row>
    <row r="160" spans="1:6" ht="12.75">
      <c r="A160" s="210"/>
      <c r="B160" s="42"/>
      <c r="C160" s="42"/>
      <c r="D160" s="42"/>
      <c r="E160" s="42"/>
      <c r="F160" s="42"/>
    </row>
    <row r="161" spans="1:6" ht="12.75" customHeight="1">
      <c r="A161" s="207" t="s">
        <v>148</v>
      </c>
      <c r="B161" s="39"/>
      <c r="C161" s="42"/>
      <c r="D161" s="35" t="s">
        <v>149</v>
      </c>
      <c r="E161" s="39"/>
      <c r="F161" s="42"/>
    </row>
    <row r="162" spans="1:6" ht="24" customHeight="1">
      <c r="A162" s="211" t="s">
        <v>150</v>
      </c>
      <c r="B162" s="39"/>
      <c r="C162" s="42"/>
      <c r="D162" s="36" t="s">
        <v>151</v>
      </c>
      <c r="E162" s="39"/>
      <c r="F162" s="42"/>
    </row>
    <row r="163" spans="1:6" ht="12.75">
      <c r="A163" s="212" t="s">
        <v>152</v>
      </c>
      <c r="B163" s="41">
        <v>1</v>
      </c>
      <c r="C163" s="42"/>
      <c r="D163" s="41" t="s">
        <v>145</v>
      </c>
      <c r="E163" s="41"/>
      <c r="F163" s="42"/>
    </row>
    <row r="164" spans="1:6" ht="12.75">
      <c r="A164" s="212" t="s">
        <v>153</v>
      </c>
      <c r="B164" s="41"/>
      <c r="C164" s="42"/>
      <c r="D164" s="41" t="s">
        <v>154</v>
      </c>
      <c r="E164" s="41">
        <v>1</v>
      </c>
      <c r="F164" s="42"/>
    </row>
    <row r="165" spans="1:6" ht="12.75">
      <c r="A165" s="212" t="s">
        <v>155</v>
      </c>
      <c r="B165" s="41"/>
      <c r="C165" s="42"/>
      <c r="D165" s="41" t="s">
        <v>156</v>
      </c>
      <c r="E165" s="41"/>
      <c r="F165" s="42"/>
    </row>
    <row r="166" spans="1:6" ht="12.75">
      <c r="A166" s="212"/>
      <c r="B166" s="41"/>
      <c r="C166" s="42"/>
      <c r="D166" s="41" t="s">
        <v>157</v>
      </c>
      <c r="E166" s="41"/>
      <c r="F166" s="42"/>
    </row>
    <row r="167" spans="1:6" ht="12.75">
      <c r="A167" s="212"/>
      <c r="B167" s="41"/>
      <c r="C167" s="42"/>
      <c r="D167" s="41" t="s">
        <v>158</v>
      </c>
      <c r="E167" s="41"/>
      <c r="F167" s="42"/>
    </row>
    <row r="168" spans="1:6" ht="12.75">
      <c r="A168" s="212"/>
      <c r="B168" s="41"/>
      <c r="C168" s="42"/>
      <c r="D168" s="38" t="s">
        <v>159</v>
      </c>
      <c r="E168" s="38"/>
      <c r="F168" s="42"/>
    </row>
    <row r="169" spans="1:6" ht="12.75">
      <c r="A169" s="210"/>
      <c r="B169" s="42"/>
      <c r="C169" s="42"/>
      <c r="D169" s="42"/>
      <c r="E169" s="42"/>
      <c r="F169" s="42"/>
    </row>
    <row r="170" spans="1:6" ht="12.75">
      <c r="A170" s="207" t="s">
        <v>160</v>
      </c>
      <c r="B170" s="39"/>
      <c r="C170" s="42"/>
      <c r="D170" s="35" t="s">
        <v>161</v>
      </c>
      <c r="E170" s="39"/>
      <c r="F170" s="42"/>
    </row>
    <row r="171" spans="1:6" ht="51">
      <c r="A171" s="211" t="s">
        <v>162</v>
      </c>
      <c r="B171" s="39"/>
      <c r="C171" s="42"/>
      <c r="D171" s="36" t="s">
        <v>163</v>
      </c>
      <c r="E171" s="39"/>
      <c r="F171" s="42"/>
    </row>
    <row r="172" spans="1:6" ht="12.75">
      <c r="A172" s="212" t="s">
        <v>164</v>
      </c>
      <c r="B172" s="41">
        <v>1</v>
      </c>
      <c r="C172" s="42"/>
      <c r="D172" s="41" t="s">
        <v>165</v>
      </c>
      <c r="E172" s="41"/>
      <c r="F172" s="42"/>
    </row>
    <row r="173" spans="1:6" ht="25.5">
      <c r="A173" s="209" t="s">
        <v>198</v>
      </c>
      <c r="B173" s="41"/>
      <c r="C173" s="42"/>
      <c r="D173" s="41" t="s">
        <v>199</v>
      </c>
      <c r="E173" s="41"/>
      <c r="F173" s="42"/>
    </row>
    <row r="174" spans="1:6" ht="25.5">
      <c r="A174" s="209" t="s">
        <v>168</v>
      </c>
      <c r="B174" s="41"/>
      <c r="C174" s="42"/>
      <c r="D174" s="43" t="s">
        <v>169</v>
      </c>
      <c r="E174" s="41"/>
      <c r="F174" s="42"/>
    </row>
    <row r="175" spans="1:6" ht="12.75">
      <c r="A175" s="212"/>
      <c r="B175" s="41"/>
      <c r="C175" s="42"/>
      <c r="D175" s="41" t="s">
        <v>170</v>
      </c>
      <c r="E175" s="41"/>
      <c r="F175" s="42"/>
    </row>
    <row r="176" spans="1:6" ht="12.75">
      <c r="A176" s="212"/>
      <c r="B176" s="41"/>
      <c r="C176" s="42"/>
      <c r="D176" s="41" t="s">
        <v>171</v>
      </c>
      <c r="E176" s="41">
        <v>5</v>
      </c>
      <c r="F176" s="42"/>
    </row>
    <row r="177" spans="1:6" ht="12.75">
      <c r="A177" s="210"/>
      <c r="B177" s="42"/>
      <c r="C177" s="42"/>
      <c r="D177" s="42"/>
      <c r="E177" s="42"/>
      <c r="F177" s="42"/>
    </row>
    <row r="178" spans="1:6" ht="12.75">
      <c r="A178" s="207" t="s">
        <v>172</v>
      </c>
      <c r="B178" s="39"/>
      <c r="C178" s="42"/>
      <c r="D178" s="198"/>
      <c r="E178" s="198"/>
      <c r="F178" s="198"/>
    </row>
    <row r="179" spans="1:6" ht="51">
      <c r="A179" s="211" t="s">
        <v>173</v>
      </c>
      <c r="B179" s="39"/>
      <c r="C179" s="42"/>
      <c r="D179" s="198"/>
      <c r="E179" s="198"/>
      <c r="F179" s="198"/>
    </row>
    <row r="180" spans="1:6" ht="12.75">
      <c r="A180" s="212" t="s">
        <v>145</v>
      </c>
      <c r="B180" s="41">
        <v>1</v>
      </c>
      <c r="C180" s="42"/>
      <c r="D180" s="198"/>
      <c r="E180" s="198"/>
      <c r="F180" s="198"/>
    </row>
    <row r="181" spans="1:6" ht="12.75">
      <c r="A181" s="212" t="s">
        <v>147</v>
      </c>
      <c r="B181" s="41"/>
      <c r="C181" s="42"/>
      <c r="D181" s="198"/>
      <c r="E181" s="198"/>
      <c r="F181" s="198"/>
    </row>
    <row r="182" spans="1:6" ht="12.75">
      <c r="A182" s="210"/>
      <c r="B182" s="42"/>
      <c r="C182" s="42"/>
      <c r="D182" s="198"/>
      <c r="E182" s="198"/>
      <c r="F182" s="198"/>
    </row>
    <row r="183" spans="1:6" ht="13.5" customHeight="1">
      <c r="A183" s="392" t="s">
        <v>434</v>
      </c>
      <c r="B183" s="393"/>
      <c r="C183" s="42"/>
      <c r="D183" s="198"/>
      <c r="E183" s="198"/>
      <c r="F183" s="198"/>
    </row>
    <row r="184" spans="1:6" ht="6.75" customHeight="1">
      <c r="A184" s="392"/>
      <c r="B184" s="393"/>
      <c r="C184" s="42"/>
      <c r="D184" s="198"/>
      <c r="E184" s="198"/>
      <c r="F184" s="198"/>
    </row>
    <row r="185" spans="1:6" ht="12.75" hidden="1">
      <c r="A185" s="207"/>
      <c r="B185" s="39"/>
      <c r="C185" s="42"/>
      <c r="D185" s="198"/>
      <c r="E185" s="198"/>
      <c r="F185" s="198"/>
    </row>
    <row r="186" spans="1:6" ht="25.5">
      <c r="A186" s="211" t="s">
        <v>124</v>
      </c>
      <c r="B186" s="39"/>
      <c r="C186" s="42"/>
      <c r="D186" s="198"/>
      <c r="E186" s="198"/>
      <c r="F186" s="198"/>
    </row>
    <row r="187" spans="1:6" ht="12.75">
      <c r="A187" s="212" t="s">
        <v>127</v>
      </c>
      <c r="B187" s="41">
        <v>1</v>
      </c>
      <c r="C187" s="42"/>
      <c r="D187" s="198"/>
      <c r="E187" s="198"/>
      <c r="F187" s="198"/>
    </row>
    <row r="188" spans="1:6" ht="12.75">
      <c r="A188" s="212" t="s">
        <v>130</v>
      </c>
      <c r="B188" s="41"/>
      <c r="C188" s="42"/>
      <c r="D188" s="198"/>
      <c r="E188" s="198"/>
      <c r="F188" s="198"/>
    </row>
    <row r="189" spans="1:6" ht="12.75">
      <c r="A189" s="212" t="s">
        <v>133</v>
      </c>
      <c r="B189" s="41"/>
      <c r="C189" s="42"/>
      <c r="D189" s="198"/>
      <c r="E189" s="198"/>
      <c r="F189" s="198"/>
    </row>
    <row r="190" spans="1:6" ht="12.75">
      <c r="A190" s="212" t="s">
        <v>136</v>
      </c>
      <c r="B190" s="41"/>
      <c r="C190" s="42"/>
      <c r="D190" s="198"/>
      <c r="E190" s="198"/>
      <c r="F190" s="198"/>
    </row>
    <row r="191" spans="1:6" ht="12.75">
      <c r="A191" s="212" t="s">
        <v>139</v>
      </c>
      <c r="B191" s="41"/>
      <c r="C191" s="42"/>
      <c r="D191" s="198"/>
      <c r="E191" s="198"/>
      <c r="F191" s="198"/>
    </row>
    <row r="192" spans="1:6" ht="12.75">
      <c r="A192" s="210"/>
      <c r="B192" s="42"/>
      <c r="C192" s="42"/>
      <c r="D192" s="198"/>
      <c r="E192" s="198"/>
      <c r="F192" s="198"/>
    </row>
    <row r="193" spans="1:6" ht="14.25">
      <c r="A193" s="213" t="str">
        <f>'[1]Aree di rischio per processi'!A11</f>
        <v>A.05 Attivazione di procedure di mobilità in entrata</v>
      </c>
      <c r="B193" s="202"/>
      <c r="C193" s="202"/>
      <c r="D193" s="202"/>
      <c r="E193" s="202"/>
      <c r="F193" s="202"/>
    </row>
    <row r="194" spans="1:6" ht="13.5" customHeight="1">
      <c r="A194" s="206" t="s">
        <v>194</v>
      </c>
      <c r="B194" s="199"/>
      <c r="C194" s="40"/>
      <c r="D194" s="199" t="s">
        <v>195</v>
      </c>
      <c r="E194" s="199"/>
      <c r="F194" s="40"/>
    </row>
    <row r="195" spans="1:6" ht="12.75">
      <c r="A195" s="206"/>
      <c r="B195" s="199"/>
      <c r="C195" s="40"/>
      <c r="D195" s="199"/>
      <c r="E195" s="199"/>
      <c r="F195" s="40"/>
    </row>
    <row r="196" spans="1:6" ht="12.75">
      <c r="A196" s="207" t="s">
        <v>120</v>
      </c>
      <c r="B196" s="39"/>
      <c r="C196" s="40"/>
      <c r="D196" s="35" t="s">
        <v>121</v>
      </c>
      <c r="E196" s="39"/>
      <c r="F196" s="40"/>
    </row>
    <row r="197" spans="1:6" ht="102">
      <c r="A197" s="208" t="s">
        <v>122</v>
      </c>
      <c r="B197" s="39"/>
      <c r="C197" s="40"/>
      <c r="D197" s="36" t="s">
        <v>123</v>
      </c>
      <c r="E197" s="39"/>
      <c r="F197" s="40"/>
    </row>
    <row r="198" spans="1:6" ht="12.75">
      <c r="A198" s="209" t="s">
        <v>125</v>
      </c>
      <c r="B198" s="41"/>
      <c r="C198" s="40"/>
      <c r="D198" s="41" t="s">
        <v>126</v>
      </c>
      <c r="E198" s="41"/>
      <c r="F198" s="40"/>
    </row>
    <row r="199" spans="1:6" ht="12.75">
      <c r="A199" s="209" t="s">
        <v>196</v>
      </c>
      <c r="B199" s="41">
        <v>2</v>
      </c>
      <c r="C199" s="40"/>
      <c r="D199" s="41" t="s">
        <v>129</v>
      </c>
      <c r="E199" s="41"/>
      <c r="F199" s="40"/>
    </row>
    <row r="200" spans="1:6" ht="12.75">
      <c r="A200" s="209" t="s">
        <v>197</v>
      </c>
      <c r="B200" s="41"/>
      <c r="C200" s="40"/>
      <c r="D200" s="41" t="s">
        <v>132</v>
      </c>
      <c r="E200" s="41">
        <v>3</v>
      </c>
      <c r="F200" s="40"/>
    </row>
    <row r="201" spans="1:6" ht="25.5">
      <c r="A201" s="209" t="s">
        <v>134</v>
      </c>
      <c r="B201" s="41"/>
      <c r="C201" s="40"/>
      <c r="D201" s="41" t="s">
        <v>135</v>
      </c>
      <c r="E201" s="41"/>
      <c r="F201" s="40"/>
    </row>
    <row r="202" spans="1:6" ht="12.75">
      <c r="A202" s="209" t="s">
        <v>137</v>
      </c>
      <c r="B202" s="41"/>
      <c r="C202" s="40"/>
      <c r="D202" s="41" t="s">
        <v>138</v>
      </c>
      <c r="E202" s="41"/>
      <c r="F202" s="40"/>
    </row>
    <row r="203" spans="1:6" ht="12.75">
      <c r="A203" s="210"/>
      <c r="B203" s="42"/>
      <c r="C203" s="42"/>
      <c r="D203" s="42"/>
      <c r="E203" s="42"/>
      <c r="F203" s="42"/>
    </row>
    <row r="204" spans="1:6" ht="12.75">
      <c r="A204" s="207" t="s">
        <v>140</v>
      </c>
      <c r="B204" s="39"/>
      <c r="C204" s="42"/>
      <c r="D204" s="35" t="s">
        <v>141</v>
      </c>
      <c r="E204" s="39"/>
      <c r="F204" s="42"/>
    </row>
    <row r="205" spans="1:6" ht="76.5">
      <c r="A205" s="211" t="s">
        <v>142</v>
      </c>
      <c r="B205" s="39"/>
      <c r="C205" s="42"/>
      <c r="D205" s="36" t="s">
        <v>143</v>
      </c>
      <c r="E205" s="39"/>
      <c r="F205" s="42"/>
    </row>
    <row r="206" spans="1:6" ht="12.75">
      <c r="A206" s="212" t="s">
        <v>144</v>
      </c>
      <c r="B206" s="41"/>
      <c r="C206" s="42"/>
      <c r="D206" s="41" t="s">
        <v>145</v>
      </c>
      <c r="E206" s="41">
        <v>1</v>
      </c>
      <c r="F206" s="42"/>
    </row>
    <row r="207" spans="1:6" ht="25.5">
      <c r="A207" s="209" t="s">
        <v>146</v>
      </c>
      <c r="B207" s="41">
        <v>5</v>
      </c>
      <c r="C207" s="42"/>
      <c r="D207" s="41" t="s">
        <v>147</v>
      </c>
      <c r="E207" s="41"/>
      <c r="F207" s="42"/>
    </row>
    <row r="208" spans="1:6" ht="12.75">
      <c r="A208" s="210"/>
      <c r="B208" s="42"/>
      <c r="C208" s="42"/>
      <c r="D208" s="42"/>
      <c r="E208" s="42"/>
      <c r="F208" s="42"/>
    </row>
    <row r="209" spans="1:6" ht="12.75">
      <c r="A209" s="207" t="s">
        <v>148</v>
      </c>
      <c r="B209" s="39"/>
      <c r="C209" s="42"/>
      <c r="D209" s="35" t="s">
        <v>149</v>
      </c>
      <c r="E209" s="39"/>
      <c r="F209" s="42"/>
    </row>
    <row r="210" spans="1:6" ht="38.25">
      <c r="A210" s="211" t="s">
        <v>150</v>
      </c>
      <c r="B210" s="39"/>
      <c r="C210" s="42"/>
      <c r="D210" s="36" t="s">
        <v>151</v>
      </c>
      <c r="E210" s="39"/>
      <c r="F210" s="42"/>
    </row>
    <row r="211" spans="1:6" ht="12.75">
      <c r="A211" s="212" t="s">
        <v>152</v>
      </c>
      <c r="B211" s="41">
        <v>1</v>
      </c>
      <c r="C211" s="42"/>
      <c r="D211" s="41" t="s">
        <v>145</v>
      </c>
      <c r="E211" s="41"/>
      <c r="F211" s="42"/>
    </row>
    <row r="212" spans="1:6" ht="12.75">
      <c r="A212" s="212" t="s">
        <v>153</v>
      </c>
      <c r="B212" s="41"/>
      <c r="C212" s="42"/>
      <c r="D212" s="41" t="s">
        <v>154</v>
      </c>
      <c r="E212" s="41">
        <v>1</v>
      </c>
      <c r="F212" s="42"/>
    </row>
    <row r="213" spans="1:6" ht="12.75">
      <c r="A213" s="212" t="s">
        <v>155</v>
      </c>
      <c r="B213" s="41"/>
      <c r="C213" s="42"/>
      <c r="D213" s="41" t="s">
        <v>156</v>
      </c>
      <c r="E213" s="41"/>
      <c r="F213" s="42"/>
    </row>
    <row r="214" spans="1:6" ht="12.75">
      <c r="A214" s="212"/>
      <c r="B214" s="41"/>
      <c r="C214" s="42"/>
      <c r="D214" s="41" t="s">
        <v>157</v>
      </c>
      <c r="E214" s="41"/>
      <c r="F214" s="42"/>
    </row>
    <row r="215" spans="1:6" ht="12.75">
      <c r="A215" s="212"/>
      <c r="B215" s="41"/>
      <c r="C215" s="42"/>
      <c r="D215" s="41" t="s">
        <v>158</v>
      </c>
      <c r="E215" s="41"/>
      <c r="F215" s="42"/>
    </row>
    <row r="216" spans="1:6" ht="12.75">
      <c r="A216" s="212"/>
      <c r="B216" s="41"/>
      <c r="C216" s="42"/>
      <c r="D216" s="38" t="s">
        <v>159</v>
      </c>
      <c r="E216" s="38"/>
      <c r="F216" s="42"/>
    </row>
    <row r="217" spans="1:6" ht="12.75">
      <c r="A217" s="210"/>
      <c r="B217" s="42"/>
      <c r="C217" s="42"/>
      <c r="D217" s="42"/>
      <c r="E217" s="42"/>
      <c r="F217" s="42"/>
    </row>
    <row r="218" spans="1:6" ht="12.75">
      <c r="A218" s="207" t="s">
        <v>160</v>
      </c>
      <c r="B218" s="39"/>
      <c r="C218" s="42"/>
      <c r="D218" s="35" t="s">
        <v>161</v>
      </c>
      <c r="E218" s="39"/>
      <c r="F218" s="42"/>
    </row>
    <row r="219" spans="1:6" ht="51">
      <c r="A219" s="211" t="s">
        <v>162</v>
      </c>
      <c r="B219" s="39"/>
      <c r="C219" s="42"/>
      <c r="D219" s="36" t="s">
        <v>163</v>
      </c>
      <c r="E219" s="39"/>
      <c r="F219" s="42"/>
    </row>
    <row r="220" spans="1:6" ht="12.75">
      <c r="A220" s="212" t="s">
        <v>164</v>
      </c>
      <c r="B220" s="41"/>
      <c r="C220" s="42"/>
      <c r="D220" s="41" t="s">
        <v>165</v>
      </c>
      <c r="E220" s="41"/>
      <c r="F220" s="42"/>
    </row>
    <row r="221" spans="1:6" ht="25.5">
      <c r="A221" s="209" t="s">
        <v>198</v>
      </c>
      <c r="B221" s="41">
        <v>3</v>
      </c>
      <c r="C221" s="42"/>
      <c r="D221" s="41" t="s">
        <v>199</v>
      </c>
      <c r="E221" s="41"/>
      <c r="F221" s="42"/>
    </row>
    <row r="222" spans="1:6" ht="25.5">
      <c r="A222" s="209" t="s">
        <v>168</v>
      </c>
      <c r="B222" s="41"/>
      <c r="C222" s="42"/>
      <c r="D222" s="43" t="s">
        <v>169</v>
      </c>
      <c r="E222" s="41"/>
      <c r="F222" s="42"/>
    </row>
    <row r="223" spans="1:6" ht="12.75">
      <c r="A223" s="212"/>
      <c r="B223" s="41"/>
      <c r="C223" s="42"/>
      <c r="D223" s="41" t="s">
        <v>170</v>
      </c>
      <c r="E223" s="41"/>
      <c r="F223" s="42"/>
    </row>
    <row r="224" spans="1:6" ht="12.75">
      <c r="A224" s="212"/>
      <c r="B224" s="41"/>
      <c r="C224" s="42"/>
      <c r="D224" s="41" t="s">
        <v>171</v>
      </c>
      <c r="E224" s="41">
        <v>5</v>
      </c>
      <c r="F224" s="42"/>
    </row>
    <row r="225" spans="1:6" ht="12.75">
      <c r="A225" s="210"/>
      <c r="B225" s="42"/>
      <c r="C225" s="42"/>
      <c r="D225" s="42"/>
      <c r="E225" s="42"/>
      <c r="F225" s="42"/>
    </row>
    <row r="226" spans="1:6" ht="12.75">
      <c r="A226" s="207" t="s">
        <v>172</v>
      </c>
      <c r="B226" s="39"/>
      <c r="C226" s="42"/>
      <c r="D226" s="391"/>
      <c r="E226" s="391"/>
      <c r="F226" s="391"/>
    </row>
    <row r="227" spans="1:6" ht="51">
      <c r="A227" s="211" t="s">
        <v>173</v>
      </c>
      <c r="B227" s="39"/>
      <c r="C227" s="42"/>
      <c r="D227" s="391"/>
      <c r="E227" s="391"/>
      <c r="F227" s="391"/>
    </row>
    <row r="228" spans="1:6" ht="12.75">
      <c r="A228" s="212" t="s">
        <v>145</v>
      </c>
      <c r="B228" s="41">
        <v>1</v>
      </c>
      <c r="C228" s="42"/>
      <c r="D228" s="391"/>
      <c r="E228" s="391"/>
      <c r="F228" s="391"/>
    </row>
    <row r="229" spans="1:6" ht="12.75">
      <c r="A229" s="212" t="s">
        <v>147</v>
      </c>
      <c r="B229" s="41"/>
      <c r="C229" s="42"/>
      <c r="D229" s="391"/>
      <c r="E229" s="391"/>
      <c r="F229" s="391"/>
    </row>
    <row r="230" spans="1:6" ht="12.75">
      <c r="A230" s="210"/>
      <c r="B230" s="42"/>
      <c r="C230" s="42"/>
      <c r="D230" s="198"/>
      <c r="E230" s="198"/>
      <c r="F230" s="198"/>
    </row>
    <row r="231" spans="1:6" ht="12.75">
      <c r="A231" s="392" t="s">
        <v>434</v>
      </c>
      <c r="B231" s="393"/>
      <c r="C231" s="42"/>
      <c r="D231" s="198"/>
      <c r="E231" s="198"/>
      <c r="F231" s="198"/>
    </row>
    <row r="232" spans="1:6" ht="9.75" customHeight="1">
      <c r="A232" s="392"/>
      <c r="B232" s="393"/>
      <c r="C232" s="42"/>
      <c r="D232" s="198"/>
      <c r="E232" s="198"/>
      <c r="F232" s="198"/>
    </row>
    <row r="233" spans="1:6" ht="12.75" hidden="1">
      <c r="A233" s="207"/>
      <c r="B233" s="39"/>
      <c r="C233" s="42"/>
      <c r="D233" s="198"/>
      <c r="E233" s="198"/>
      <c r="F233" s="198"/>
    </row>
    <row r="234" spans="1:6" ht="25.5">
      <c r="A234" s="211" t="s">
        <v>124</v>
      </c>
      <c r="B234" s="39"/>
      <c r="C234" s="42"/>
      <c r="D234" s="198"/>
      <c r="E234" s="198"/>
      <c r="F234" s="198"/>
    </row>
    <row r="235" spans="1:6" ht="12.75">
      <c r="A235" s="212" t="s">
        <v>127</v>
      </c>
      <c r="B235" s="41">
        <v>1</v>
      </c>
      <c r="C235" s="42"/>
      <c r="D235" s="198"/>
      <c r="E235" s="198"/>
      <c r="F235" s="198"/>
    </row>
    <row r="236" spans="1:6" ht="12.75">
      <c r="A236" s="212" t="s">
        <v>130</v>
      </c>
      <c r="B236" s="41"/>
      <c r="C236" s="42"/>
      <c r="D236" s="198"/>
      <c r="E236" s="198"/>
      <c r="F236" s="198"/>
    </row>
    <row r="237" spans="1:6" ht="12.75">
      <c r="A237" s="212" t="s">
        <v>133</v>
      </c>
      <c r="B237" s="41"/>
      <c r="C237" s="42"/>
      <c r="D237" s="198"/>
      <c r="E237" s="198"/>
      <c r="F237" s="198"/>
    </row>
    <row r="238" spans="1:6" ht="12.75">
      <c r="A238" s="212" t="s">
        <v>136</v>
      </c>
      <c r="B238" s="41"/>
      <c r="C238" s="42"/>
      <c r="D238" s="198"/>
      <c r="E238" s="198"/>
      <c r="F238" s="198"/>
    </row>
    <row r="239" spans="1:6" ht="12.75">
      <c r="A239" s="212" t="s">
        <v>139</v>
      </c>
      <c r="B239" s="41"/>
      <c r="C239" s="42"/>
      <c r="D239" s="198"/>
      <c r="E239" s="198"/>
      <c r="F239" s="198"/>
    </row>
    <row r="240" spans="1:6" ht="12.75">
      <c r="A240" s="210"/>
      <c r="B240" s="42"/>
      <c r="C240" s="42"/>
      <c r="D240" s="198"/>
      <c r="E240" s="198"/>
      <c r="F240" s="198"/>
    </row>
    <row r="241" spans="1:6" ht="14.25">
      <c r="A241" s="220" t="str">
        <f>'Aree di rischio per processi'!A12</f>
        <v>A.06 Gestione assenze/presenze</v>
      </c>
      <c r="B241" s="221"/>
      <c r="C241" s="221"/>
      <c r="D241" s="221"/>
      <c r="E241" s="221"/>
      <c r="F241" s="221"/>
    </row>
    <row r="242" spans="1:6" ht="13.5" customHeight="1">
      <c r="A242" s="206" t="s">
        <v>194</v>
      </c>
      <c r="B242" s="199"/>
      <c r="C242" s="40"/>
      <c r="D242" s="199" t="s">
        <v>195</v>
      </c>
      <c r="E242" s="199"/>
      <c r="F242" s="40"/>
    </row>
    <row r="243" spans="1:6" ht="12.75">
      <c r="A243" s="206"/>
      <c r="B243" s="199"/>
      <c r="C243" s="40"/>
      <c r="D243" s="199"/>
      <c r="E243" s="199"/>
      <c r="F243" s="40"/>
    </row>
    <row r="244" spans="1:6" ht="12.75">
      <c r="A244" s="207" t="s">
        <v>120</v>
      </c>
      <c r="B244" s="39"/>
      <c r="C244" s="40"/>
      <c r="D244" s="35" t="s">
        <v>121</v>
      </c>
      <c r="E244" s="39"/>
      <c r="F244" s="40"/>
    </row>
    <row r="245" spans="1:6" ht="102">
      <c r="A245" s="208" t="s">
        <v>122</v>
      </c>
      <c r="B245" s="39"/>
      <c r="C245" s="40"/>
      <c r="D245" s="36" t="s">
        <v>123</v>
      </c>
      <c r="E245" s="39"/>
      <c r="F245" s="40"/>
    </row>
    <row r="246" spans="1:6" ht="12.75">
      <c r="A246" s="209" t="s">
        <v>125</v>
      </c>
      <c r="B246" s="41"/>
      <c r="C246" s="40"/>
      <c r="D246" s="41" t="s">
        <v>126</v>
      </c>
      <c r="E246" s="41"/>
      <c r="F246" s="40"/>
    </row>
    <row r="247" spans="1:6" ht="12.75">
      <c r="A247" s="209" t="s">
        <v>196</v>
      </c>
      <c r="B247" s="41">
        <v>2</v>
      </c>
      <c r="C247" s="40"/>
      <c r="D247" s="41" t="s">
        <v>129</v>
      </c>
      <c r="E247" s="41"/>
      <c r="F247" s="40"/>
    </row>
    <row r="248" spans="1:6" ht="12.75">
      <c r="A248" s="209" t="s">
        <v>197</v>
      </c>
      <c r="B248" s="41"/>
      <c r="C248" s="40"/>
      <c r="D248" s="41" t="s">
        <v>132</v>
      </c>
      <c r="E248" s="41">
        <v>3</v>
      </c>
      <c r="F248" s="40"/>
    </row>
    <row r="249" spans="1:6" ht="25.5">
      <c r="A249" s="209" t="s">
        <v>134</v>
      </c>
      <c r="B249" s="41"/>
      <c r="C249" s="40"/>
      <c r="D249" s="41" t="s">
        <v>135</v>
      </c>
      <c r="E249" s="41"/>
      <c r="F249" s="40"/>
    </row>
    <row r="250" spans="1:6" ht="12.75">
      <c r="A250" s="209" t="s">
        <v>137</v>
      </c>
      <c r="B250" s="41"/>
      <c r="C250" s="40"/>
      <c r="D250" s="41" t="s">
        <v>138</v>
      </c>
      <c r="E250" s="41"/>
      <c r="F250" s="40"/>
    </row>
    <row r="251" spans="1:6" ht="12.75">
      <c r="A251" s="210"/>
      <c r="B251" s="42"/>
      <c r="C251" s="42"/>
      <c r="D251" s="42"/>
      <c r="E251" s="42"/>
      <c r="F251" s="42"/>
    </row>
    <row r="252" spans="1:6" ht="12.75">
      <c r="A252" s="207" t="s">
        <v>140</v>
      </c>
      <c r="B252" s="39"/>
      <c r="C252" s="42"/>
      <c r="D252" s="35" t="s">
        <v>141</v>
      </c>
      <c r="E252" s="39"/>
      <c r="F252" s="42"/>
    </row>
    <row r="253" spans="1:6" ht="76.5">
      <c r="A253" s="211" t="s">
        <v>142</v>
      </c>
      <c r="B253" s="39"/>
      <c r="C253" s="42"/>
      <c r="D253" s="36" t="s">
        <v>143</v>
      </c>
      <c r="E253" s="39"/>
      <c r="F253" s="42"/>
    </row>
    <row r="254" spans="1:6" ht="12.75">
      <c r="A254" s="212" t="s">
        <v>144</v>
      </c>
      <c r="B254" s="41">
        <v>1</v>
      </c>
      <c r="C254" s="42"/>
      <c r="D254" s="41" t="s">
        <v>145</v>
      </c>
      <c r="E254" s="41">
        <v>1</v>
      </c>
      <c r="F254" s="42"/>
    </row>
    <row r="255" spans="1:6" ht="25.5">
      <c r="A255" s="209" t="s">
        <v>146</v>
      </c>
      <c r="B255" s="41"/>
      <c r="C255" s="42"/>
      <c r="D255" s="41" t="s">
        <v>147</v>
      </c>
      <c r="E255" s="41"/>
      <c r="F255" s="42"/>
    </row>
    <row r="256" spans="1:6" ht="12.75">
      <c r="A256" s="210"/>
      <c r="B256" s="42"/>
      <c r="C256" s="42"/>
      <c r="D256" s="42"/>
      <c r="E256" s="42"/>
      <c r="F256" s="42"/>
    </row>
    <row r="257" spans="1:6" ht="12.75">
      <c r="A257" s="207" t="s">
        <v>148</v>
      </c>
      <c r="B257" s="39"/>
      <c r="C257" s="42"/>
      <c r="D257" s="35" t="s">
        <v>149</v>
      </c>
      <c r="E257" s="39"/>
      <c r="F257" s="42"/>
    </row>
    <row r="258" spans="1:6" ht="38.25">
      <c r="A258" s="211" t="s">
        <v>150</v>
      </c>
      <c r="B258" s="39"/>
      <c r="C258" s="42"/>
      <c r="D258" s="36" t="s">
        <v>151</v>
      </c>
      <c r="E258" s="39"/>
      <c r="F258" s="42"/>
    </row>
    <row r="259" spans="1:6" ht="12.75">
      <c r="A259" s="212" t="s">
        <v>152</v>
      </c>
      <c r="B259" s="41">
        <v>1</v>
      </c>
      <c r="C259" s="42"/>
      <c r="D259" s="41" t="s">
        <v>145</v>
      </c>
      <c r="E259" s="41"/>
      <c r="F259" s="42"/>
    </row>
    <row r="260" spans="1:6" ht="12.75">
      <c r="A260" s="212" t="s">
        <v>153</v>
      </c>
      <c r="B260" s="41"/>
      <c r="C260" s="42"/>
      <c r="D260" s="41" t="s">
        <v>154</v>
      </c>
      <c r="E260" s="41">
        <v>1</v>
      </c>
      <c r="F260" s="42"/>
    </row>
    <row r="261" spans="1:6" ht="12.75">
      <c r="A261" s="212" t="s">
        <v>155</v>
      </c>
      <c r="B261" s="41"/>
      <c r="C261" s="42"/>
      <c r="D261" s="41" t="s">
        <v>156</v>
      </c>
      <c r="E261" s="41"/>
      <c r="F261" s="42"/>
    </row>
    <row r="262" spans="1:6" ht="12.75">
      <c r="A262" s="212"/>
      <c r="B262" s="41"/>
      <c r="C262" s="42"/>
      <c r="D262" s="41" t="s">
        <v>157</v>
      </c>
      <c r="E262" s="41"/>
      <c r="F262" s="42"/>
    </row>
    <row r="263" spans="1:6" ht="12.75">
      <c r="A263" s="212"/>
      <c r="B263" s="41"/>
      <c r="C263" s="42"/>
      <c r="D263" s="41" t="s">
        <v>158</v>
      </c>
      <c r="E263" s="41"/>
      <c r="F263" s="42"/>
    </row>
    <row r="264" spans="1:6" ht="12.75">
      <c r="A264" s="212"/>
      <c r="B264" s="41"/>
      <c r="C264" s="42"/>
      <c r="D264" s="38" t="s">
        <v>159</v>
      </c>
      <c r="E264" s="38"/>
      <c r="F264" s="42"/>
    </row>
    <row r="265" spans="1:6" ht="12.75">
      <c r="A265" s="210"/>
      <c r="B265" s="42"/>
      <c r="C265" s="42"/>
      <c r="D265" s="42"/>
      <c r="E265" s="42"/>
      <c r="F265" s="42"/>
    </row>
    <row r="266" spans="1:6" ht="12.75">
      <c r="A266" s="207" t="s">
        <v>160</v>
      </c>
      <c r="B266" s="39"/>
      <c r="C266" s="42"/>
      <c r="D266" s="35" t="s">
        <v>161</v>
      </c>
      <c r="E266" s="39"/>
      <c r="F266" s="42"/>
    </row>
    <row r="267" spans="1:6" ht="51">
      <c r="A267" s="211" t="s">
        <v>162</v>
      </c>
      <c r="B267" s="39"/>
      <c r="C267" s="42"/>
      <c r="D267" s="36" t="s">
        <v>163</v>
      </c>
      <c r="E267" s="39"/>
      <c r="F267" s="42"/>
    </row>
    <row r="268" spans="1:6" ht="12.75">
      <c r="A268" s="212" t="s">
        <v>164</v>
      </c>
      <c r="B268" s="41">
        <v>1</v>
      </c>
      <c r="C268" s="42"/>
      <c r="D268" s="41" t="s">
        <v>165</v>
      </c>
      <c r="E268" s="41"/>
      <c r="F268" s="42"/>
    </row>
    <row r="269" spans="1:6" ht="25.5">
      <c r="A269" s="209" t="s">
        <v>198</v>
      </c>
      <c r="B269" s="41"/>
      <c r="C269" s="42"/>
      <c r="D269" s="41" t="s">
        <v>199</v>
      </c>
      <c r="E269" s="41"/>
      <c r="F269" s="42"/>
    </row>
    <row r="270" spans="1:6" ht="25.5">
      <c r="A270" s="209" t="s">
        <v>168</v>
      </c>
      <c r="B270" s="41"/>
      <c r="C270" s="42"/>
      <c r="D270" s="43" t="s">
        <v>169</v>
      </c>
      <c r="E270" s="41"/>
      <c r="F270" s="42"/>
    </row>
    <row r="271" spans="1:6" ht="12.75">
      <c r="A271" s="212"/>
      <c r="B271" s="41"/>
      <c r="C271" s="42"/>
      <c r="D271" s="41" t="s">
        <v>170</v>
      </c>
      <c r="E271" s="41"/>
      <c r="F271" s="42"/>
    </row>
    <row r="272" spans="1:6" ht="12.75">
      <c r="A272" s="212"/>
      <c r="B272" s="41"/>
      <c r="C272" s="42"/>
      <c r="D272" s="41" t="s">
        <v>171</v>
      </c>
      <c r="E272" s="41">
        <v>5</v>
      </c>
      <c r="F272" s="42"/>
    </row>
    <row r="273" spans="1:6" ht="12.75">
      <c r="A273" s="210"/>
      <c r="B273" s="42"/>
      <c r="C273" s="42"/>
      <c r="D273" s="42"/>
      <c r="E273" s="42"/>
      <c r="F273" s="42"/>
    </row>
    <row r="274" spans="1:6" ht="12.75">
      <c r="A274" s="207" t="s">
        <v>172</v>
      </c>
      <c r="B274" s="39"/>
      <c r="C274" s="42"/>
      <c r="D274" s="391"/>
      <c r="E274" s="391"/>
      <c r="F274" s="391"/>
    </row>
    <row r="275" spans="1:6" ht="51">
      <c r="A275" s="211" t="s">
        <v>173</v>
      </c>
      <c r="B275" s="39"/>
      <c r="C275" s="42"/>
      <c r="D275" s="391"/>
      <c r="E275" s="391"/>
      <c r="F275" s="391"/>
    </row>
    <row r="276" spans="1:6" ht="12.75">
      <c r="A276" s="212" t="s">
        <v>145</v>
      </c>
      <c r="B276" s="41">
        <v>1</v>
      </c>
      <c r="C276" s="42"/>
      <c r="D276" s="391"/>
      <c r="E276" s="391"/>
      <c r="F276" s="391"/>
    </row>
    <row r="277" spans="1:6" ht="12.75">
      <c r="A277" s="212" t="s">
        <v>147</v>
      </c>
      <c r="B277" s="41"/>
      <c r="C277" s="42"/>
      <c r="D277" s="391"/>
      <c r="E277" s="391"/>
      <c r="F277" s="391"/>
    </row>
    <row r="278" spans="1:6" ht="12.75">
      <c r="A278" s="210"/>
      <c r="B278" s="42"/>
      <c r="C278" s="42"/>
      <c r="D278" s="198"/>
      <c r="E278" s="198"/>
      <c r="F278" s="198"/>
    </row>
    <row r="279" spans="1:6" ht="12.75">
      <c r="A279" s="392" t="s">
        <v>434</v>
      </c>
      <c r="B279" s="393"/>
      <c r="C279" s="42"/>
      <c r="D279" s="198"/>
      <c r="E279" s="198"/>
      <c r="F279" s="198"/>
    </row>
    <row r="280" spans="1:6" ht="9.75" customHeight="1">
      <c r="A280" s="392"/>
      <c r="B280" s="393"/>
      <c r="C280" s="42"/>
      <c r="D280" s="198"/>
      <c r="E280" s="198"/>
      <c r="F280" s="198"/>
    </row>
    <row r="281" spans="1:6" ht="12.75" hidden="1">
      <c r="A281" s="207"/>
      <c r="B281" s="39"/>
      <c r="C281" s="42"/>
      <c r="D281" s="198"/>
      <c r="E281" s="198"/>
      <c r="F281" s="198"/>
    </row>
    <row r="282" spans="1:6" ht="25.5">
      <c r="A282" s="211" t="s">
        <v>124</v>
      </c>
      <c r="B282" s="39"/>
      <c r="C282" s="42"/>
      <c r="D282" s="198"/>
      <c r="E282" s="198"/>
      <c r="F282" s="198"/>
    </row>
    <row r="283" spans="1:6" ht="12.75">
      <c r="A283" s="212" t="s">
        <v>127</v>
      </c>
      <c r="B283" s="41"/>
      <c r="C283" s="42"/>
      <c r="D283" s="198"/>
      <c r="E283" s="198"/>
      <c r="F283" s="198"/>
    </row>
    <row r="284" spans="1:6" ht="12.75">
      <c r="A284" s="212" t="s">
        <v>130</v>
      </c>
      <c r="B284" s="41">
        <v>2</v>
      </c>
      <c r="C284" s="42"/>
      <c r="D284" s="198"/>
      <c r="E284" s="198"/>
      <c r="F284" s="198"/>
    </row>
    <row r="285" spans="1:6" ht="12.75">
      <c r="A285" s="212" t="s">
        <v>133</v>
      </c>
      <c r="B285" s="41"/>
      <c r="C285" s="42"/>
      <c r="D285" s="198"/>
      <c r="E285" s="198"/>
      <c r="F285" s="198"/>
    </row>
    <row r="286" spans="1:6" ht="12.75">
      <c r="A286" s="212" t="s">
        <v>136</v>
      </c>
      <c r="B286" s="41"/>
      <c r="C286" s="42"/>
      <c r="D286" s="198"/>
      <c r="E286" s="198"/>
      <c r="F286" s="198"/>
    </row>
    <row r="287" spans="1:6" ht="12.75">
      <c r="A287" s="212" t="s">
        <v>139</v>
      </c>
      <c r="B287" s="41"/>
      <c r="C287" s="42"/>
      <c r="D287" s="198"/>
      <c r="E287" s="198"/>
      <c r="F287" s="198"/>
    </row>
    <row r="288" spans="1:6" ht="12.75">
      <c r="A288" s="210"/>
      <c r="B288" s="42"/>
      <c r="C288" s="42"/>
      <c r="D288" s="198"/>
      <c r="E288" s="198"/>
      <c r="F288" s="198"/>
    </row>
    <row r="289" spans="1:2" ht="12.75">
      <c r="A289" s="200"/>
      <c r="B289" s="200"/>
    </row>
  </sheetData>
  <sheetProtection selectLockedCells="1" selectUnlockedCells="1"/>
  <mergeCells count="18">
    <mergeCell ref="A2:B3"/>
    <mergeCell ref="D2:E3"/>
    <mergeCell ref="D34:F37"/>
    <mergeCell ref="A50:B51"/>
    <mergeCell ref="D82:F85"/>
    <mergeCell ref="A98:B99"/>
    <mergeCell ref="D98:E99"/>
    <mergeCell ref="A87:B88"/>
    <mergeCell ref="D274:F277"/>
    <mergeCell ref="A279:B280"/>
    <mergeCell ref="A231:B232"/>
    <mergeCell ref="A39:B40"/>
    <mergeCell ref="A135:B136"/>
    <mergeCell ref="A183:B184"/>
    <mergeCell ref="D130:F133"/>
    <mergeCell ref="D226:F229"/>
    <mergeCell ref="A146:B147"/>
    <mergeCell ref="D146:E147"/>
  </mergeCells>
  <printOptions/>
  <pageMargins left="0.5118110236220472" right="0.35433070866141736" top="0.93" bottom="0.6692913385826772" header="0.5118110236220472" footer="0.5118110236220472"/>
  <pageSetup horizontalDpi="300" verticalDpi="300" orientation="portrait" paperSize="9" scale="70" r:id="rId1"/>
  <headerFooter alignWithMargins="0">
    <oddHeader>&amp;L&amp;12Allegato n. 5 al Piano prevenzione corruzione triennio 2020-2022&amp;"Arial,Grassetto"&amp;14
PESATURA PROCESSI AREA A - CAMERA DI COMMERCIO I.A.A. DI PORDENONE- UDINE - SEDE PN</oddHeader>
    <oddFooter>&amp;Rpag. &amp;P di &amp;N</oddFooter>
  </headerFooter>
  <rowBreaks count="5" manualBreakCount="5">
    <brk id="48" max="255" man="1"/>
    <brk id="96" max="255" man="1"/>
    <brk id="144" max="255" man="1"/>
    <brk id="192" max="255" man="1"/>
    <brk id="240" max="255" man="1"/>
  </rowBreaks>
</worksheet>
</file>

<file path=xl/worksheets/sheet8.xml><?xml version="1.0" encoding="utf-8"?>
<worksheet xmlns="http://schemas.openxmlformats.org/spreadsheetml/2006/main" xmlns:r="http://schemas.openxmlformats.org/officeDocument/2006/relationships">
  <sheetPr>
    <tabColor indexed="24"/>
  </sheetPr>
  <dimension ref="A1:O82"/>
  <sheetViews>
    <sheetView zoomScale="80" zoomScaleNormal="80" zoomScaleSheetLayoutView="50" workbookViewId="0" topLeftCell="A2">
      <selection activeCell="E5" sqref="E5"/>
    </sheetView>
  </sheetViews>
  <sheetFormatPr defaultColWidth="10.8515625" defaultRowHeight="12.75" outlineLevelRow="1"/>
  <cols>
    <col min="1" max="1" width="7.8515625" style="45" customWidth="1"/>
    <col min="2" max="2" width="9.8515625" style="45" customWidth="1"/>
    <col min="3" max="3" width="6.421875" style="45" customWidth="1"/>
    <col min="4" max="4" width="25.00390625" style="45" customWidth="1"/>
    <col min="5" max="5" width="32.140625" style="45" customWidth="1"/>
    <col min="6" max="6" width="22.7109375" style="45" customWidth="1"/>
    <col min="7" max="7" width="23.00390625" style="45" customWidth="1"/>
    <col min="8" max="8" width="22.140625" style="79" customWidth="1"/>
    <col min="9" max="9" width="20.28125" style="45" customWidth="1"/>
    <col min="10" max="10" width="19.140625" style="45" customWidth="1"/>
    <col min="11" max="11" width="9.28125" style="45" customWidth="1"/>
    <col min="12" max="12" width="19.8515625" style="45" customWidth="1"/>
    <col min="13" max="13" width="18.140625" style="45" customWidth="1"/>
    <col min="14" max="14" width="26.7109375" style="45" customWidth="1"/>
    <col min="15" max="15" width="3.28125" style="47" customWidth="1"/>
    <col min="16" max="16384" width="10.8515625" style="45" customWidth="1"/>
  </cols>
  <sheetData>
    <row r="1" spans="1:15" s="47" customFormat="1" ht="18" customHeight="1" hidden="1">
      <c r="A1" s="80" t="s">
        <v>218</v>
      </c>
      <c r="B1" s="54"/>
      <c r="C1" s="54"/>
      <c r="D1" s="54"/>
      <c r="E1" s="54"/>
      <c r="F1" s="54"/>
      <c r="G1" s="54"/>
      <c r="H1" s="81"/>
      <c r="I1" s="54"/>
      <c r="J1" s="54"/>
      <c r="K1" s="54"/>
      <c r="L1" s="54"/>
      <c r="M1" s="54"/>
      <c r="N1" s="54"/>
      <c r="O1" s="54"/>
    </row>
    <row r="2" spans="1:15" s="55" customFormat="1" ht="27" customHeight="1">
      <c r="A2" s="48" t="str">
        <f>'Aree di rischio per processi'!B3</f>
        <v>B) Contratti pubblici (procedure di approvvigionamento)</v>
      </c>
      <c r="B2" s="49"/>
      <c r="C2" s="49"/>
      <c r="D2" s="49"/>
      <c r="E2" s="53"/>
      <c r="F2" s="49"/>
      <c r="G2" s="51" t="s">
        <v>202</v>
      </c>
      <c r="H2" s="82"/>
      <c r="I2" s="53"/>
      <c r="J2" s="53"/>
      <c r="K2" s="53"/>
      <c r="L2" s="53"/>
      <c r="M2" s="53"/>
      <c r="N2" s="53"/>
      <c r="O2" s="54"/>
    </row>
    <row r="3" spans="1:15" ht="34.5" customHeight="1">
      <c r="A3" s="381" t="str">
        <f>'Aree di rischio per processi'!A18</f>
        <v>B.01 Programmazione del fabbisogno</v>
      </c>
      <c r="B3" s="381"/>
      <c r="C3" s="381"/>
      <c r="D3" s="381"/>
      <c r="E3" s="381"/>
      <c r="F3" s="381"/>
      <c r="G3" s="59" t="str">
        <f>IF(C6=0,"--",IF(C6&lt;7,"Basso",IF(C6&lt;15,"Medio",IF(C6&lt;25.1,"Alto",""))))</f>
        <v>Basso</v>
      </c>
      <c r="H3" s="60">
        <f>C6</f>
        <v>6.3</v>
      </c>
      <c r="I3" s="58"/>
      <c r="J3" s="56"/>
      <c r="K3" s="56"/>
      <c r="L3" s="56"/>
      <c r="M3" s="56"/>
      <c r="N3" s="56"/>
      <c r="O3" s="54"/>
    </row>
    <row r="4" spans="1:15" ht="93" customHeight="1" outlineLevel="1">
      <c r="A4" s="382" t="str">
        <f>A3</f>
        <v>B.01 Programmazione del fabbisogno</v>
      </c>
      <c r="B4" s="389" t="s">
        <v>203</v>
      </c>
      <c r="C4" s="389"/>
      <c r="D4" s="231" t="s">
        <v>490</v>
      </c>
      <c r="E4" s="61" t="s">
        <v>204</v>
      </c>
      <c r="F4" s="61" t="s">
        <v>205</v>
      </c>
      <c r="G4" s="62" t="s">
        <v>206</v>
      </c>
      <c r="H4" s="385" t="s">
        <v>207</v>
      </c>
      <c r="I4" s="385"/>
      <c r="J4" s="375" t="s">
        <v>208</v>
      </c>
      <c r="K4" s="375"/>
      <c r="L4" s="375" t="s">
        <v>209</v>
      </c>
      <c r="M4" s="375" t="s">
        <v>210</v>
      </c>
      <c r="N4" s="375" t="s">
        <v>211</v>
      </c>
      <c r="O4" s="54"/>
    </row>
    <row r="5" spans="1:15" ht="20.25" customHeight="1" outlineLevel="1">
      <c r="A5" s="382"/>
      <c r="B5" s="389"/>
      <c r="C5" s="408"/>
      <c r="D5" s="232"/>
      <c r="E5" s="230"/>
      <c r="F5" s="63"/>
      <c r="G5" s="63"/>
      <c r="H5" s="64" t="s">
        <v>212</v>
      </c>
      <c r="I5" s="64" t="s">
        <v>213</v>
      </c>
      <c r="J5" s="64" t="s">
        <v>212</v>
      </c>
      <c r="K5" s="64" t="s">
        <v>213</v>
      </c>
      <c r="L5" s="375"/>
      <c r="M5" s="375"/>
      <c r="N5" s="375"/>
      <c r="O5" s="54"/>
    </row>
    <row r="6" spans="1:15" ht="64.5" customHeight="1" outlineLevel="1">
      <c r="A6" s="382"/>
      <c r="B6" s="65" t="s">
        <v>214</v>
      </c>
      <c r="C6" s="378">
        <f>B7*B10</f>
        <v>6.3</v>
      </c>
      <c r="D6" s="406" t="s">
        <v>491</v>
      </c>
      <c r="E6" s="351" t="str">
        <f>'Catalogo rischi'!A80</f>
        <v>RB.44 apposizione di riserve generiche a cui consegue un'incontrollata lievitazione dei costi</v>
      </c>
      <c r="F6" s="351" t="str">
        <f>VLOOKUP(E6,'Catalogo rischi'!$A$37:$B$80,2,FALSE)</f>
        <v>CR.5 Elusione delle procedure di svolgimento dell'attività e di controllo</v>
      </c>
      <c r="G6" s="404" t="s">
        <v>690</v>
      </c>
      <c r="H6" s="396" t="s">
        <v>485</v>
      </c>
      <c r="I6" s="396" t="s">
        <v>113</v>
      </c>
      <c r="J6" s="396" t="s">
        <v>665</v>
      </c>
      <c r="K6" s="401"/>
      <c r="L6" s="404" t="s">
        <v>676</v>
      </c>
      <c r="M6" s="404" t="s">
        <v>675</v>
      </c>
      <c r="N6" s="410" t="s">
        <v>700</v>
      </c>
      <c r="O6" s="54"/>
    </row>
    <row r="7" spans="1:15" ht="34.5" customHeight="1" outlineLevel="1">
      <c r="A7" s="382"/>
      <c r="B7" s="69">
        <f>SUM(B!B6:B37)/5</f>
        <v>2.8</v>
      </c>
      <c r="C7" s="378"/>
      <c r="D7" s="406"/>
      <c r="E7" s="351"/>
      <c r="F7" s="351"/>
      <c r="G7" s="397"/>
      <c r="H7" s="399"/>
      <c r="I7" s="399"/>
      <c r="J7" s="397"/>
      <c r="K7" s="402"/>
      <c r="L7" s="397"/>
      <c r="M7" s="397"/>
      <c r="N7" s="411"/>
      <c r="O7" s="54"/>
    </row>
    <row r="8" spans="1:15" ht="65.25" customHeight="1" outlineLevel="1">
      <c r="A8" s="382"/>
      <c r="B8" s="70"/>
      <c r="C8" s="378"/>
      <c r="D8" s="407"/>
      <c r="E8" s="351"/>
      <c r="F8" s="404"/>
      <c r="G8" s="398"/>
      <c r="H8" s="399"/>
      <c r="I8" s="399"/>
      <c r="J8" s="397"/>
      <c r="K8" s="402"/>
      <c r="L8" s="397"/>
      <c r="M8" s="397"/>
      <c r="N8" s="411"/>
      <c r="O8" s="54"/>
    </row>
    <row r="9" spans="1:15" ht="84.75" customHeight="1" outlineLevel="1">
      <c r="A9" s="382"/>
      <c r="B9" s="70" t="s">
        <v>216</v>
      </c>
      <c r="C9" s="378"/>
      <c r="D9" s="234" t="s">
        <v>492</v>
      </c>
      <c r="E9" s="68" t="s">
        <v>441</v>
      </c>
      <c r="F9" s="160" t="str">
        <f>VLOOKUP(E9,'Catalogo rischi'!$A$37:$B$80,2,FALSE)</f>
        <v>CR.6 Uso improprio o distorto della discrezionalità</v>
      </c>
      <c r="G9" s="67" t="s">
        <v>690</v>
      </c>
      <c r="H9" s="400"/>
      <c r="I9" s="400"/>
      <c r="J9" s="398"/>
      <c r="K9" s="403"/>
      <c r="L9" s="398"/>
      <c r="M9" s="398"/>
      <c r="N9" s="412"/>
      <c r="O9" s="54"/>
    </row>
    <row r="10" spans="1:15" ht="18" customHeight="1" outlineLevel="1">
      <c r="A10" s="382"/>
      <c r="B10" s="386">
        <f>SUM(B!E6:E32)/4</f>
        <v>2.25</v>
      </c>
      <c r="C10" s="378"/>
      <c r="D10" s="233"/>
      <c r="E10" s="68"/>
      <c r="F10" s="160"/>
      <c r="G10" s="156"/>
      <c r="H10" s="83"/>
      <c r="I10" s="68"/>
      <c r="J10" s="68"/>
      <c r="K10" s="153"/>
      <c r="L10" s="66"/>
      <c r="M10" s="66"/>
      <c r="N10" s="67"/>
      <c r="O10" s="54"/>
    </row>
    <row r="11" spans="1:15" ht="18" customHeight="1" outlineLevel="1">
      <c r="A11" s="382"/>
      <c r="B11" s="387"/>
      <c r="C11" s="378"/>
      <c r="D11" s="233"/>
      <c r="E11" s="68"/>
      <c r="F11" s="160"/>
      <c r="G11" s="156"/>
      <c r="H11" s="83"/>
      <c r="I11" s="68"/>
      <c r="J11" s="68"/>
      <c r="K11" s="153"/>
      <c r="L11" s="68"/>
      <c r="M11" s="68"/>
      <c r="N11" s="67"/>
      <c r="O11" s="54"/>
    </row>
    <row r="12" spans="1:15" ht="18" customHeight="1" outlineLevel="1">
      <c r="A12" s="382"/>
      <c r="B12" s="387"/>
      <c r="C12" s="378"/>
      <c r="D12" s="233"/>
      <c r="E12" s="68"/>
      <c r="F12" s="158"/>
      <c r="G12" s="68"/>
      <c r="H12" s="83"/>
      <c r="I12" s="68"/>
      <c r="J12" s="68"/>
      <c r="K12" s="68"/>
      <c r="L12" s="68"/>
      <c r="M12" s="68"/>
      <c r="N12" s="67"/>
      <c r="O12" s="54"/>
    </row>
    <row r="13" spans="1:15" ht="20.25">
      <c r="A13" s="56"/>
      <c r="B13" s="56"/>
      <c r="C13" s="56"/>
      <c r="D13" s="56"/>
      <c r="E13" s="56"/>
      <c r="F13" s="56"/>
      <c r="G13" s="56"/>
      <c r="H13" s="84"/>
      <c r="I13" s="56"/>
      <c r="J13" s="56"/>
      <c r="K13" s="56"/>
      <c r="L13" s="56"/>
      <c r="M13" s="56"/>
      <c r="N13" s="56"/>
      <c r="O13" s="54"/>
    </row>
    <row r="14" spans="1:15" ht="39.75" customHeight="1">
      <c r="A14" s="381" t="str">
        <f>'Aree di rischio per processi'!A19</f>
        <v>B.02 Progettazione della strategia di acquisto</v>
      </c>
      <c r="B14" s="381"/>
      <c r="C14" s="381"/>
      <c r="D14" s="381"/>
      <c r="E14" s="381"/>
      <c r="F14" s="381"/>
      <c r="G14" s="345" t="str">
        <f>IF(C17=0,"--",IF(C17&lt;7,"Basso",IF(C17&lt;15,"Medio",IF(C17&lt;25.1,"Alto",""))))</f>
        <v>Medio</v>
      </c>
      <c r="H14" s="348">
        <f>C17</f>
        <v>8.4</v>
      </c>
      <c r="I14" s="58"/>
      <c r="J14" s="56"/>
      <c r="K14" s="56"/>
      <c r="L14" s="56"/>
      <c r="M14" s="56"/>
      <c r="N14" s="56"/>
      <c r="O14" s="54"/>
    </row>
    <row r="15" spans="1:15" ht="67.5" customHeight="1" outlineLevel="1">
      <c r="A15" s="435" t="str">
        <f>A14</f>
        <v>B.02 Progettazione della strategia di acquisto</v>
      </c>
      <c r="B15" s="389" t="s">
        <v>203</v>
      </c>
      <c r="C15" s="389"/>
      <c r="D15" s="231" t="s">
        <v>490</v>
      </c>
      <c r="E15" s="61" t="s">
        <v>204</v>
      </c>
      <c r="F15" s="61" t="s">
        <v>205</v>
      </c>
      <c r="G15" s="62" t="s">
        <v>206</v>
      </c>
      <c r="H15" s="385" t="s">
        <v>207</v>
      </c>
      <c r="I15" s="385"/>
      <c r="J15" s="375" t="s">
        <v>208</v>
      </c>
      <c r="K15" s="375"/>
      <c r="L15" s="375" t="s">
        <v>209</v>
      </c>
      <c r="M15" s="375" t="s">
        <v>210</v>
      </c>
      <c r="N15" s="375" t="s">
        <v>211</v>
      </c>
      <c r="O15" s="54"/>
    </row>
    <row r="16" spans="1:15" ht="18.75" customHeight="1" outlineLevel="1">
      <c r="A16" s="436"/>
      <c r="B16" s="434"/>
      <c r="C16" s="434"/>
      <c r="D16" s="61"/>
      <c r="E16" s="63"/>
      <c r="F16" s="63"/>
      <c r="G16" s="63"/>
      <c r="H16" s="64" t="s">
        <v>212</v>
      </c>
      <c r="I16" s="64" t="s">
        <v>213</v>
      </c>
      <c r="J16" s="64" t="s">
        <v>212</v>
      </c>
      <c r="K16" s="64" t="s">
        <v>213</v>
      </c>
      <c r="L16" s="375"/>
      <c r="M16" s="375"/>
      <c r="N16" s="375"/>
      <c r="O16" s="54"/>
    </row>
    <row r="17" spans="1:15" ht="75.75" customHeight="1" outlineLevel="1">
      <c r="A17" s="436"/>
      <c r="B17" s="235" t="s">
        <v>214</v>
      </c>
      <c r="C17" s="426">
        <f>B18*B22</f>
        <v>8.4</v>
      </c>
      <c r="D17" s="427" t="s">
        <v>493</v>
      </c>
      <c r="E17" s="351" t="s">
        <v>423</v>
      </c>
      <c r="F17" s="351" t="str">
        <f>VLOOKUP(E17,'Catalogo rischi'!$A$37:$B$80,2,FALSE)</f>
        <v>CR.5 Elusione delle procedure di svolgimento dell'attività e di controllo</v>
      </c>
      <c r="G17" s="404" t="s">
        <v>690</v>
      </c>
      <c r="H17" s="405" t="s">
        <v>485</v>
      </c>
      <c r="I17" s="396" t="s">
        <v>113</v>
      </c>
      <c r="J17" s="405" t="s">
        <v>665</v>
      </c>
      <c r="K17" s="409"/>
      <c r="L17" s="396" t="str">
        <f>L6</f>
        <v>Maria Lucia Pilutti -
Dirigente
</v>
      </c>
      <c r="M17" s="396" t="str">
        <f>M6</f>
        <v>Maria Lucia Pilutti - R.P.C.T. e Dirigente di Area
</v>
      </c>
      <c r="N17" s="405" t="s">
        <v>700</v>
      </c>
      <c r="O17" s="54"/>
    </row>
    <row r="18" spans="1:15" ht="39" customHeight="1" outlineLevel="1">
      <c r="A18" s="436"/>
      <c r="B18" s="236">
        <f>SUM(B!B55:B97)/5</f>
        <v>4.2</v>
      </c>
      <c r="C18" s="426"/>
      <c r="D18" s="428"/>
      <c r="E18" s="351"/>
      <c r="F18" s="351"/>
      <c r="G18" s="397"/>
      <c r="H18" s="351"/>
      <c r="I18" s="399"/>
      <c r="J18" s="351"/>
      <c r="K18" s="409"/>
      <c r="L18" s="399"/>
      <c r="M18" s="399"/>
      <c r="N18" s="351"/>
      <c r="O18" s="54"/>
    </row>
    <row r="19" spans="1:15" ht="90" customHeight="1" outlineLevel="1">
      <c r="A19" s="436"/>
      <c r="B19" s="235"/>
      <c r="C19" s="426"/>
      <c r="D19" s="429"/>
      <c r="E19" s="351"/>
      <c r="F19" s="351"/>
      <c r="G19" s="398"/>
      <c r="H19" s="351"/>
      <c r="I19" s="400"/>
      <c r="J19" s="351"/>
      <c r="K19" s="351"/>
      <c r="L19" s="399"/>
      <c r="M19" s="399"/>
      <c r="N19" s="351"/>
      <c r="O19" s="54"/>
    </row>
    <row r="20" spans="1:15" ht="81" customHeight="1" outlineLevel="1">
      <c r="A20" s="436"/>
      <c r="B20" s="437" t="s">
        <v>216</v>
      </c>
      <c r="C20" s="426"/>
      <c r="D20" s="421" t="s">
        <v>494</v>
      </c>
      <c r="E20" s="68" t="s">
        <v>455</v>
      </c>
      <c r="F20" s="160" t="str">
        <f>VLOOKUP(E20,'Catalogo rischi'!$A$37:$B$80,2,FALSE)</f>
        <v>CR.3 Conflitto di interessi</v>
      </c>
      <c r="G20" s="67" t="s">
        <v>690</v>
      </c>
      <c r="H20" s="396" t="s">
        <v>89</v>
      </c>
      <c r="I20" s="414"/>
      <c r="J20" s="396" t="s">
        <v>665</v>
      </c>
      <c r="K20" s="414"/>
      <c r="L20" s="399"/>
      <c r="M20" s="399"/>
      <c r="N20" s="396" t="s">
        <v>693</v>
      </c>
      <c r="O20" s="54"/>
    </row>
    <row r="21" spans="1:15" ht="96.75" customHeight="1" outlineLevel="1">
      <c r="A21" s="436"/>
      <c r="B21" s="438"/>
      <c r="C21" s="426"/>
      <c r="D21" s="430"/>
      <c r="E21" s="68" t="s">
        <v>456</v>
      </c>
      <c r="F21" s="160" t="str">
        <f>VLOOKUP(E21,'Catalogo rischi'!$A$37:$B$80,2,FALSE)</f>
        <v>CR.3 Conflitto di interessi</v>
      </c>
      <c r="G21" s="67" t="s">
        <v>690</v>
      </c>
      <c r="H21" s="398"/>
      <c r="I21" s="415"/>
      <c r="J21" s="400"/>
      <c r="K21" s="415"/>
      <c r="L21" s="399"/>
      <c r="M21" s="399"/>
      <c r="N21" s="398"/>
      <c r="O21" s="54"/>
    </row>
    <row r="22" spans="1:15" ht="130.5" customHeight="1" outlineLevel="1">
      <c r="A22" s="436"/>
      <c r="B22" s="424">
        <f>SUM(B!E55:E81)/4</f>
        <v>2</v>
      </c>
      <c r="C22" s="426"/>
      <c r="D22" s="229" t="s">
        <v>495</v>
      </c>
      <c r="E22" s="68" t="s">
        <v>423</v>
      </c>
      <c r="F22" s="160" t="str">
        <f>VLOOKUP(E22,'Catalogo rischi'!$A$37:$B$80,2,FALSE)</f>
        <v>CR.5 Elusione delle procedure di svolgimento dell'attività e di controllo</v>
      </c>
      <c r="G22" s="67" t="s">
        <v>690</v>
      </c>
      <c r="H22" s="83" t="s">
        <v>485</v>
      </c>
      <c r="I22" s="68"/>
      <c r="J22" s="68" t="s">
        <v>665</v>
      </c>
      <c r="K22" s="68"/>
      <c r="L22" s="399"/>
      <c r="M22" s="399"/>
      <c r="N22" s="150" t="s">
        <v>701</v>
      </c>
      <c r="O22" s="54"/>
    </row>
    <row r="23" spans="1:15" ht="125.25" customHeight="1" outlineLevel="1">
      <c r="A23" s="436"/>
      <c r="B23" s="424"/>
      <c r="C23" s="426"/>
      <c r="D23" s="229" t="s">
        <v>496</v>
      </c>
      <c r="E23" s="68" t="s">
        <v>466</v>
      </c>
      <c r="F23" s="160" t="str">
        <f>VLOOKUP(E23,'Catalogo rischi'!$A$37:$B$80,2,FALSE)</f>
        <v>CR.1 Pilotamento delle procedure</v>
      </c>
      <c r="G23" s="67" t="s">
        <v>690</v>
      </c>
      <c r="H23" s="73" t="s">
        <v>485</v>
      </c>
      <c r="I23" s="68"/>
      <c r="J23" s="68" t="s">
        <v>665</v>
      </c>
      <c r="K23" s="68"/>
      <c r="L23" s="399"/>
      <c r="M23" s="399"/>
      <c r="N23" s="150" t="s">
        <v>701</v>
      </c>
      <c r="O23" s="54"/>
    </row>
    <row r="24" spans="1:15" ht="192" customHeight="1" outlineLevel="1">
      <c r="A24" s="436"/>
      <c r="B24" s="424"/>
      <c r="C24" s="426"/>
      <c r="D24" s="229" t="s">
        <v>497</v>
      </c>
      <c r="E24" s="68" t="s">
        <v>468</v>
      </c>
      <c r="F24" s="160" t="str">
        <f>VLOOKUP(E24,'Catalogo rischi'!$A$37:$B$80,2,FALSE)</f>
        <v>CR.5 Elusione delle procedure di svolgimento dell'attività e di controllo</v>
      </c>
      <c r="G24" s="67" t="s">
        <v>690</v>
      </c>
      <c r="H24" s="83" t="s">
        <v>485</v>
      </c>
      <c r="I24" s="68"/>
      <c r="J24" s="68" t="s">
        <v>665</v>
      </c>
      <c r="K24" s="68"/>
      <c r="L24" s="399"/>
      <c r="M24" s="399"/>
      <c r="N24" s="150" t="s">
        <v>701</v>
      </c>
      <c r="O24" s="54"/>
    </row>
    <row r="25" spans="1:15" ht="120.75" customHeight="1" outlineLevel="1">
      <c r="A25" s="436"/>
      <c r="B25" s="424"/>
      <c r="C25" s="426"/>
      <c r="D25" s="229" t="s">
        <v>498</v>
      </c>
      <c r="E25" s="68" t="s">
        <v>419</v>
      </c>
      <c r="F25" s="160" t="str">
        <f>VLOOKUP(E25,'Catalogo rischi'!$A$37:$B$80,2,FALSE)</f>
        <v>CR.1 Pilotamento delle procedure</v>
      </c>
      <c r="G25" s="67" t="s">
        <v>690</v>
      </c>
      <c r="H25" s="83" t="s">
        <v>485</v>
      </c>
      <c r="I25" s="68"/>
      <c r="J25" s="68" t="s">
        <v>665</v>
      </c>
      <c r="K25" s="68"/>
      <c r="L25" s="399"/>
      <c r="M25" s="399"/>
      <c r="N25" s="150" t="s">
        <v>702</v>
      </c>
      <c r="O25" s="54"/>
    </row>
    <row r="26" spans="1:15" ht="134.25" customHeight="1" outlineLevel="1">
      <c r="A26" s="436"/>
      <c r="B26" s="424"/>
      <c r="C26" s="426"/>
      <c r="D26" s="229" t="s">
        <v>499</v>
      </c>
      <c r="E26" s="68" t="s">
        <v>658</v>
      </c>
      <c r="F26" s="341" t="s">
        <v>388</v>
      </c>
      <c r="G26" s="67" t="s">
        <v>690</v>
      </c>
      <c r="H26" s="83" t="s">
        <v>485</v>
      </c>
      <c r="I26" s="68"/>
      <c r="J26" s="68" t="s">
        <v>665</v>
      </c>
      <c r="K26" s="68"/>
      <c r="L26" s="399"/>
      <c r="M26" s="399"/>
      <c r="N26" s="150" t="s">
        <v>701</v>
      </c>
      <c r="O26" s="54"/>
    </row>
    <row r="27" spans="1:15" ht="118.5" customHeight="1" outlineLevel="1">
      <c r="A27" s="436"/>
      <c r="B27" s="424"/>
      <c r="C27" s="426"/>
      <c r="D27" s="229" t="s">
        <v>500</v>
      </c>
      <c r="E27" s="68" t="s">
        <v>418</v>
      </c>
      <c r="F27" s="160" t="str">
        <f>VLOOKUP(E27,'Catalogo rischi'!$A$37:$B$80,2,FALSE)</f>
        <v>CR.1 Pilotamento delle procedure</v>
      </c>
      <c r="G27" s="67" t="s">
        <v>690</v>
      </c>
      <c r="H27" s="83" t="s">
        <v>485</v>
      </c>
      <c r="I27" s="68"/>
      <c r="J27" s="68" t="s">
        <v>665</v>
      </c>
      <c r="K27" s="68"/>
      <c r="L27" s="399"/>
      <c r="M27" s="399"/>
      <c r="N27" s="150" t="s">
        <v>701</v>
      </c>
      <c r="O27" s="54"/>
    </row>
    <row r="28" spans="1:15" ht="162.75" customHeight="1" outlineLevel="1">
      <c r="A28" s="436"/>
      <c r="B28" s="424"/>
      <c r="C28" s="426"/>
      <c r="D28" s="229" t="s">
        <v>501</v>
      </c>
      <c r="E28" s="68" t="s">
        <v>419</v>
      </c>
      <c r="F28" s="160" t="str">
        <f>VLOOKUP(E28,'Catalogo rischi'!$A$37:$B$80,2,FALSE)</f>
        <v>CR.1 Pilotamento delle procedure</v>
      </c>
      <c r="G28" s="67" t="s">
        <v>690</v>
      </c>
      <c r="H28" s="83" t="s">
        <v>485</v>
      </c>
      <c r="I28" s="68"/>
      <c r="J28" s="68" t="s">
        <v>665</v>
      </c>
      <c r="K28" s="68"/>
      <c r="L28" s="399"/>
      <c r="M28" s="399"/>
      <c r="N28" s="150" t="s">
        <v>701</v>
      </c>
      <c r="O28" s="54"/>
    </row>
    <row r="29" spans="1:15" ht="76.5" customHeight="1" outlineLevel="1">
      <c r="A29" s="436"/>
      <c r="B29" s="424"/>
      <c r="C29" s="426"/>
      <c r="D29" s="229" t="s">
        <v>502</v>
      </c>
      <c r="E29" s="68" t="s">
        <v>458</v>
      </c>
      <c r="F29" s="160" t="str">
        <f>VLOOKUP(E29,'Catalogo rischi'!$A$37:$B$80,2,FALSE)</f>
        <v>CR.6 Uso improprio o distorto della discrezionalità</v>
      </c>
      <c r="G29" s="67" t="s">
        <v>690</v>
      </c>
      <c r="H29" s="73" t="s">
        <v>89</v>
      </c>
      <c r="I29" s="68"/>
      <c r="J29" s="68" t="s">
        <v>665</v>
      </c>
      <c r="K29" s="68"/>
      <c r="L29" s="400"/>
      <c r="M29" s="400"/>
      <c r="N29" s="150" t="s">
        <v>693</v>
      </c>
      <c r="O29" s="54"/>
    </row>
    <row r="30" spans="1:15" ht="20.25">
      <c r="A30" s="56"/>
      <c r="B30" s="56"/>
      <c r="C30" s="56"/>
      <c r="D30" s="56"/>
      <c r="E30" s="56"/>
      <c r="F30" s="56"/>
      <c r="G30" s="56"/>
      <c r="H30" s="84"/>
      <c r="I30" s="56"/>
      <c r="J30" s="56"/>
      <c r="K30" s="56"/>
      <c r="L30" s="56"/>
      <c r="M30" s="56"/>
      <c r="N30" s="56"/>
      <c r="O30" s="54"/>
    </row>
    <row r="31" spans="1:15" ht="34.5" customHeight="1">
      <c r="A31" s="413" t="str">
        <f>'Aree di rischio per processi'!A20</f>
        <v>B.03 Selezione del contraente</v>
      </c>
      <c r="B31" s="413"/>
      <c r="C31" s="413"/>
      <c r="D31" s="381"/>
      <c r="E31" s="381"/>
      <c r="F31" s="381"/>
      <c r="G31" s="59" t="str">
        <f>IF(B34=0,"--",IF(C34&lt;7,"Basso",IF(C34&lt;15,"Medio",IF(C34&lt;25.1,"Alto",""))))</f>
        <v>Basso</v>
      </c>
      <c r="H31" s="60">
        <f>C34</f>
        <v>5.6</v>
      </c>
      <c r="I31" s="58"/>
      <c r="J31" s="56"/>
      <c r="K31" s="56"/>
      <c r="L31" s="56"/>
      <c r="M31" s="56"/>
      <c r="N31" s="56"/>
      <c r="O31" s="54"/>
    </row>
    <row r="32" spans="1:15" ht="84.75" customHeight="1" outlineLevel="1">
      <c r="A32" s="420" t="str">
        <f>A31</f>
        <v>B.03 Selezione del contraente</v>
      </c>
      <c r="B32" s="425" t="s">
        <v>203</v>
      </c>
      <c r="C32" s="425"/>
      <c r="D32" s="237" t="s">
        <v>490</v>
      </c>
      <c r="E32" s="61" t="s">
        <v>204</v>
      </c>
      <c r="F32" s="61" t="s">
        <v>205</v>
      </c>
      <c r="G32" s="62" t="s">
        <v>206</v>
      </c>
      <c r="H32" s="385" t="s">
        <v>207</v>
      </c>
      <c r="I32" s="385"/>
      <c r="J32" s="375" t="s">
        <v>208</v>
      </c>
      <c r="K32" s="375"/>
      <c r="L32" s="375" t="s">
        <v>209</v>
      </c>
      <c r="M32" s="375" t="s">
        <v>210</v>
      </c>
      <c r="N32" s="375" t="s">
        <v>211</v>
      </c>
      <c r="O32" s="54"/>
    </row>
    <row r="33" spans="1:15" ht="19.5" customHeight="1" outlineLevel="1">
      <c r="A33" s="420"/>
      <c r="B33" s="425"/>
      <c r="C33" s="425"/>
      <c r="D33" s="238"/>
      <c r="E33" s="63"/>
      <c r="F33" s="63"/>
      <c r="G33" s="63"/>
      <c r="H33" s="64" t="s">
        <v>212</v>
      </c>
      <c r="I33" s="64" t="s">
        <v>213</v>
      </c>
      <c r="J33" s="64" t="s">
        <v>212</v>
      </c>
      <c r="K33" s="64" t="s">
        <v>213</v>
      </c>
      <c r="L33" s="375"/>
      <c r="M33" s="375"/>
      <c r="N33" s="375"/>
      <c r="O33" s="54"/>
    </row>
    <row r="34" spans="1:15" ht="65.25" customHeight="1" outlineLevel="1">
      <c r="A34" s="420"/>
      <c r="B34" s="235" t="s">
        <v>214</v>
      </c>
      <c r="C34" s="426">
        <f>B35*B38</f>
        <v>5.6</v>
      </c>
      <c r="D34" s="427" t="s">
        <v>503</v>
      </c>
      <c r="E34" s="351" t="s">
        <v>418</v>
      </c>
      <c r="F34" s="351" t="str">
        <f>VLOOKUP(E34,'Catalogo rischi'!$A$37:$B$80,2,FALSE)</f>
        <v>CR.1 Pilotamento delle procedure</v>
      </c>
      <c r="G34" s="404" t="s">
        <v>690</v>
      </c>
      <c r="H34" s="405" t="s">
        <v>486</v>
      </c>
      <c r="I34" s="396" t="s">
        <v>113</v>
      </c>
      <c r="J34" s="351" t="s">
        <v>665</v>
      </c>
      <c r="K34" s="409"/>
      <c r="L34" s="396" t="str">
        <f>L6</f>
        <v>Maria Lucia Pilutti -
Dirigente
</v>
      </c>
      <c r="M34" s="396" t="str">
        <f>M6</f>
        <v>Maria Lucia Pilutti - R.P.C.T. e Dirigente di Area
</v>
      </c>
      <c r="N34" s="405" t="s">
        <v>703</v>
      </c>
      <c r="O34" s="54"/>
    </row>
    <row r="35" spans="1:15" ht="34.5" customHeight="1" outlineLevel="1">
      <c r="A35" s="420"/>
      <c r="B35" s="236">
        <f>SUM(B!B103:B134)/5</f>
        <v>2.8</v>
      </c>
      <c r="C35" s="426"/>
      <c r="D35" s="428"/>
      <c r="E35" s="351"/>
      <c r="F35" s="351"/>
      <c r="G35" s="397"/>
      <c r="H35" s="351"/>
      <c r="I35" s="399"/>
      <c r="J35" s="351"/>
      <c r="K35" s="409"/>
      <c r="L35" s="399"/>
      <c r="M35" s="399"/>
      <c r="N35" s="351"/>
      <c r="O35" s="54"/>
    </row>
    <row r="36" spans="1:15" ht="92.25" customHeight="1" outlineLevel="1">
      <c r="A36" s="420"/>
      <c r="B36" s="235"/>
      <c r="C36" s="426"/>
      <c r="D36" s="440"/>
      <c r="E36" s="351"/>
      <c r="F36" s="351"/>
      <c r="G36" s="398"/>
      <c r="H36" s="351"/>
      <c r="I36" s="400"/>
      <c r="J36" s="351"/>
      <c r="K36" s="351"/>
      <c r="L36" s="399"/>
      <c r="M36" s="399"/>
      <c r="N36" s="351"/>
      <c r="O36" s="54"/>
    </row>
    <row r="37" spans="1:15" ht="126.75" customHeight="1" outlineLevel="1">
      <c r="A37" s="420"/>
      <c r="B37" s="235" t="s">
        <v>216</v>
      </c>
      <c r="C37" s="426"/>
      <c r="D37" s="239" t="s">
        <v>504</v>
      </c>
      <c r="E37" s="68" t="s">
        <v>452</v>
      </c>
      <c r="F37" s="160" t="str">
        <f>VLOOKUP(E37,'Catalogo rischi'!$A$37:$B$80,2,FALSE)</f>
        <v>CR.2 Assenza di adeguati livelli di trasparenza</v>
      </c>
      <c r="G37" s="67" t="s">
        <v>690</v>
      </c>
      <c r="H37" s="73" t="s">
        <v>487</v>
      </c>
      <c r="I37" s="68"/>
      <c r="J37" s="68" t="s">
        <v>665</v>
      </c>
      <c r="K37" s="68"/>
      <c r="L37" s="399"/>
      <c r="M37" s="399"/>
      <c r="N37" s="150" t="s">
        <v>702</v>
      </c>
      <c r="O37" s="54"/>
    </row>
    <row r="38" spans="1:15" ht="115.5" customHeight="1" outlineLevel="1">
      <c r="A38" s="420"/>
      <c r="B38" s="424">
        <f>SUM(B!E103:E129)/4</f>
        <v>2</v>
      </c>
      <c r="C38" s="426"/>
      <c r="D38" s="239" t="s">
        <v>505</v>
      </c>
      <c r="E38" s="68" t="s">
        <v>426</v>
      </c>
      <c r="F38" s="160" t="str">
        <f>VLOOKUP(E38,'Catalogo rischi'!$A$37:$B$80,2,FALSE)</f>
        <v>CR.7 Atti illeciti</v>
      </c>
      <c r="G38" s="67" t="s">
        <v>690</v>
      </c>
      <c r="H38" s="73" t="s">
        <v>487</v>
      </c>
      <c r="I38" s="68"/>
      <c r="J38" s="68" t="s">
        <v>665</v>
      </c>
      <c r="K38" s="68"/>
      <c r="L38" s="399"/>
      <c r="M38" s="399"/>
      <c r="N38" s="150" t="s">
        <v>702</v>
      </c>
      <c r="O38" s="54"/>
    </row>
    <row r="39" spans="1:15" ht="102" customHeight="1" outlineLevel="1">
      <c r="A39" s="420"/>
      <c r="B39" s="424"/>
      <c r="C39" s="426"/>
      <c r="D39" s="239" t="s">
        <v>506</v>
      </c>
      <c r="E39" s="68" t="s">
        <v>659</v>
      </c>
      <c r="F39" s="225" t="s">
        <v>660</v>
      </c>
      <c r="G39" s="67" t="s">
        <v>690</v>
      </c>
      <c r="H39" s="83" t="s">
        <v>89</v>
      </c>
      <c r="I39" s="68"/>
      <c r="J39" s="68" t="s">
        <v>665</v>
      </c>
      <c r="K39" s="68"/>
      <c r="L39" s="399"/>
      <c r="M39" s="399"/>
      <c r="N39" s="150" t="s">
        <v>695</v>
      </c>
      <c r="O39" s="54"/>
    </row>
    <row r="40" spans="1:15" ht="99" customHeight="1" outlineLevel="1">
      <c r="A40" s="420"/>
      <c r="B40" s="424"/>
      <c r="C40" s="426"/>
      <c r="D40" s="239" t="s">
        <v>507</v>
      </c>
      <c r="E40" s="68" t="s">
        <v>661</v>
      </c>
      <c r="F40" s="225" t="s">
        <v>662</v>
      </c>
      <c r="G40" s="67" t="s">
        <v>690</v>
      </c>
      <c r="H40" s="83" t="s">
        <v>89</v>
      </c>
      <c r="I40" s="68"/>
      <c r="J40" s="68" t="s">
        <v>665</v>
      </c>
      <c r="K40" s="68"/>
      <c r="L40" s="399"/>
      <c r="M40" s="399"/>
      <c r="N40" s="150" t="s">
        <v>695</v>
      </c>
      <c r="O40" s="54"/>
    </row>
    <row r="41" spans="1:15" ht="117" customHeight="1" outlineLevel="1">
      <c r="A41" s="420"/>
      <c r="B41" s="424"/>
      <c r="C41" s="426"/>
      <c r="D41" s="239" t="s">
        <v>508</v>
      </c>
      <c r="E41" s="68" t="s">
        <v>471</v>
      </c>
      <c r="F41" s="160" t="str">
        <f>VLOOKUP(E41,'Catalogo rischi'!$A$37:$B$80,2,FALSE)</f>
        <v>CR.5 Elusione delle procedure di svolgimento dell'attività e di controllo</v>
      </c>
      <c r="G41" s="67" t="s">
        <v>690</v>
      </c>
      <c r="H41" s="73" t="s">
        <v>487</v>
      </c>
      <c r="I41" s="68"/>
      <c r="J41" s="68" t="s">
        <v>665</v>
      </c>
      <c r="K41" s="68"/>
      <c r="L41" s="399"/>
      <c r="M41" s="399"/>
      <c r="N41" s="150" t="s">
        <v>702</v>
      </c>
      <c r="O41" s="54"/>
    </row>
    <row r="42" spans="1:15" ht="124.5" customHeight="1" outlineLevel="1">
      <c r="A42" s="420"/>
      <c r="B42" s="424"/>
      <c r="C42" s="426"/>
      <c r="D42" s="239" t="s">
        <v>509</v>
      </c>
      <c r="E42" s="68" t="s">
        <v>446</v>
      </c>
      <c r="F42" s="160" t="str">
        <f>VLOOKUP(E42,'Catalogo rischi'!$A$37:$B$80,2,FALSE)</f>
        <v>CR.1 Pilotamento delle procedure</v>
      </c>
      <c r="G42" s="67" t="s">
        <v>690</v>
      </c>
      <c r="H42" s="73" t="s">
        <v>487</v>
      </c>
      <c r="I42" s="68"/>
      <c r="J42" s="68" t="s">
        <v>665</v>
      </c>
      <c r="K42" s="68"/>
      <c r="L42" s="399"/>
      <c r="M42" s="399"/>
      <c r="N42" s="150" t="s">
        <v>702</v>
      </c>
      <c r="O42" s="54"/>
    </row>
    <row r="43" spans="1:15" ht="120.75" customHeight="1" outlineLevel="1">
      <c r="A43" s="420"/>
      <c r="B43" s="424"/>
      <c r="C43" s="426"/>
      <c r="D43" s="239" t="s">
        <v>510</v>
      </c>
      <c r="E43" s="68" t="s">
        <v>446</v>
      </c>
      <c r="F43" s="160" t="str">
        <f>VLOOKUP(E43,'Catalogo rischi'!$A$37:$B$80,2,FALSE)</f>
        <v>CR.1 Pilotamento delle procedure</v>
      </c>
      <c r="G43" s="67" t="s">
        <v>690</v>
      </c>
      <c r="H43" s="73" t="s">
        <v>487</v>
      </c>
      <c r="I43" s="68"/>
      <c r="J43" s="68" t="s">
        <v>665</v>
      </c>
      <c r="K43" s="68"/>
      <c r="L43" s="399"/>
      <c r="M43" s="399"/>
      <c r="N43" s="150" t="s">
        <v>702</v>
      </c>
      <c r="O43" s="54"/>
    </row>
    <row r="44" spans="1:15" ht="134.25" customHeight="1" outlineLevel="1">
      <c r="A44" s="420"/>
      <c r="B44" s="424"/>
      <c r="C44" s="426"/>
      <c r="D44" s="239" t="s">
        <v>511</v>
      </c>
      <c r="E44" s="68" t="s">
        <v>450</v>
      </c>
      <c r="F44" s="160" t="str">
        <f>VLOOKUP(E44,'Catalogo rischi'!$A$37:$B$80,2,FALSE)</f>
        <v>CR. 4 Manipolazione o utilizzo improprio delle informazioni o della documentazione</v>
      </c>
      <c r="G44" s="67" t="s">
        <v>690</v>
      </c>
      <c r="H44" s="73" t="s">
        <v>487</v>
      </c>
      <c r="I44" s="68"/>
      <c r="J44" s="68" t="s">
        <v>665</v>
      </c>
      <c r="K44" s="68"/>
      <c r="L44" s="399"/>
      <c r="M44" s="399"/>
      <c r="N44" s="150" t="s">
        <v>704</v>
      </c>
      <c r="O44" s="54"/>
    </row>
    <row r="45" spans="1:15" ht="117.75" customHeight="1" outlineLevel="1">
      <c r="A45" s="420"/>
      <c r="B45" s="424"/>
      <c r="C45" s="426"/>
      <c r="D45" s="239" t="s">
        <v>512</v>
      </c>
      <c r="E45" s="68" t="s">
        <v>459</v>
      </c>
      <c r="F45" s="160" t="str">
        <f>VLOOKUP(E45,'Catalogo rischi'!$A$37:$B$80,2,FALSE)</f>
        <v>CR.5 Elusione delle procedure di svolgimento dell'attività e di controllo</v>
      </c>
      <c r="G45" s="67" t="s">
        <v>690</v>
      </c>
      <c r="H45" s="73" t="s">
        <v>487</v>
      </c>
      <c r="I45" s="68"/>
      <c r="J45" s="68" t="s">
        <v>665</v>
      </c>
      <c r="K45" s="68"/>
      <c r="L45" s="399"/>
      <c r="M45" s="399"/>
      <c r="N45" s="150" t="s">
        <v>702</v>
      </c>
      <c r="O45" s="54"/>
    </row>
    <row r="46" spans="1:15" ht="123.75" customHeight="1" outlineLevel="1">
      <c r="A46" s="420"/>
      <c r="B46" s="424"/>
      <c r="C46" s="426"/>
      <c r="D46" s="239" t="s">
        <v>513</v>
      </c>
      <c r="E46" s="68" t="s">
        <v>423</v>
      </c>
      <c r="F46" s="160" t="str">
        <f>VLOOKUP(E46,'Catalogo rischi'!$A$37:$B$80,2,FALSE)</f>
        <v>CR.5 Elusione delle procedure di svolgimento dell'attività e di controllo</v>
      </c>
      <c r="G46" s="67" t="s">
        <v>690</v>
      </c>
      <c r="H46" s="73" t="s">
        <v>487</v>
      </c>
      <c r="I46" s="68"/>
      <c r="J46" s="68" t="s">
        <v>665</v>
      </c>
      <c r="K46" s="68"/>
      <c r="L46" s="400"/>
      <c r="M46" s="400"/>
      <c r="N46" s="150" t="s">
        <v>702</v>
      </c>
      <c r="O46" s="54"/>
    </row>
    <row r="47" spans="1:15" ht="20.25">
      <c r="A47" s="56"/>
      <c r="B47" s="56"/>
      <c r="C47" s="56"/>
      <c r="D47" s="56"/>
      <c r="E47" s="56"/>
      <c r="F47" s="56"/>
      <c r="G47" s="56"/>
      <c r="H47" s="84"/>
      <c r="I47" s="56"/>
      <c r="J47" s="56"/>
      <c r="K47" s="56"/>
      <c r="L47" s="56"/>
      <c r="M47" s="56"/>
      <c r="N47" s="56"/>
      <c r="O47" s="54"/>
    </row>
    <row r="48" spans="1:15" ht="39" customHeight="1">
      <c r="A48" s="381" t="str">
        <f>'Aree di rischio per processi'!A21</f>
        <v>B.04 Verifica dell'aggiudicazione e stipula del contratto</v>
      </c>
      <c r="B48" s="381"/>
      <c r="C48" s="381"/>
      <c r="D48" s="381"/>
      <c r="E48" s="381"/>
      <c r="F48" s="381"/>
      <c r="G48" s="59" t="str">
        <f>IF(B51=0,"--",IF(C51&lt;7,"Basso",IF(C51&lt;15,"Medio",IF(C51&lt;25.1,"Alto",""))))</f>
        <v>Basso</v>
      </c>
      <c r="H48" s="60">
        <f>C51</f>
        <v>6.3</v>
      </c>
      <c r="I48" s="58"/>
      <c r="J48" s="56"/>
      <c r="K48" s="56"/>
      <c r="L48" s="56"/>
      <c r="M48" s="56"/>
      <c r="N48" s="56"/>
      <c r="O48" s="54"/>
    </row>
    <row r="49" spans="1:15" ht="67.5" customHeight="1" outlineLevel="1">
      <c r="A49" s="382" t="str">
        <f>A48</f>
        <v>B.04 Verifica dell'aggiudicazione e stipula del contratto</v>
      </c>
      <c r="B49" s="389" t="s">
        <v>203</v>
      </c>
      <c r="C49" s="389"/>
      <c r="D49" s="237" t="s">
        <v>490</v>
      </c>
      <c r="E49" s="61" t="s">
        <v>204</v>
      </c>
      <c r="F49" s="61" t="s">
        <v>205</v>
      </c>
      <c r="G49" s="62" t="s">
        <v>206</v>
      </c>
      <c r="H49" s="385" t="s">
        <v>207</v>
      </c>
      <c r="I49" s="385"/>
      <c r="J49" s="375" t="s">
        <v>208</v>
      </c>
      <c r="K49" s="375"/>
      <c r="L49" s="375" t="s">
        <v>209</v>
      </c>
      <c r="M49" s="375" t="s">
        <v>210</v>
      </c>
      <c r="N49" s="375" t="s">
        <v>211</v>
      </c>
      <c r="O49" s="54"/>
    </row>
    <row r="50" spans="1:15" ht="28.5" customHeight="1" outlineLevel="1">
      <c r="A50" s="382"/>
      <c r="B50" s="389"/>
      <c r="C50" s="389"/>
      <c r="D50" s="61"/>
      <c r="E50" s="63"/>
      <c r="F50" s="63"/>
      <c r="G50" s="63"/>
      <c r="H50" s="64" t="s">
        <v>212</v>
      </c>
      <c r="I50" s="64" t="s">
        <v>213</v>
      </c>
      <c r="J50" s="64" t="s">
        <v>212</v>
      </c>
      <c r="K50" s="64" t="s">
        <v>213</v>
      </c>
      <c r="L50" s="375"/>
      <c r="M50" s="375"/>
      <c r="N50" s="375"/>
      <c r="O50" s="54"/>
    </row>
    <row r="51" spans="1:15" ht="38.25" customHeight="1" outlineLevel="1">
      <c r="A51" s="382"/>
      <c r="B51" s="65" t="s">
        <v>214</v>
      </c>
      <c r="C51" s="378">
        <f>B52*B55</f>
        <v>6.3</v>
      </c>
      <c r="D51" s="431" t="s">
        <v>517</v>
      </c>
      <c r="E51" s="417" t="s">
        <v>424</v>
      </c>
      <c r="F51" s="417" t="str">
        <f>VLOOKUP(E51,'Catalogo rischi'!$A$37:$B$80,2,FALSE)</f>
        <v>CR.2 Assenza di adeguati livelli di trasparenza</v>
      </c>
      <c r="G51" s="404" t="s">
        <v>690</v>
      </c>
      <c r="H51" s="405" t="s">
        <v>486</v>
      </c>
      <c r="I51" s="396" t="s">
        <v>113</v>
      </c>
      <c r="J51" s="405" t="s">
        <v>665</v>
      </c>
      <c r="K51" s="409"/>
      <c r="L51" s="404" t="str">
        <f>L34</f>
        <v>Maria Lucia Pilutti -
Dirigente
</v>
      </c>
      <c r="M51" s="404" t="str">
        <f>M34</f>
        <v>Maria Lucia Pilutti - R.P.C.T. e Dirigente di Area
</v>
      </c>
      <c r="N51" s="405" t="s">
        <v>703</v>
      </c>
      <c r="O51" s="54"/>
    </row>
    <row r="52" spans="1:15" ht="33.75" customHeight="1" outlineLevel="1">
      <c r="A52" s="382"/>
      <c r="B52" s="69">
        <f>SUM(B!B151:B182)/5</f>
        <v>2.8</v>
      </c>
      <c r="C52" s="378"/>
      <c r="D52" s="406"/>
      <c r="E52" s="417"/>
      <c r="F52" s="417"/>
      <c r="G52" s="397"/>
      <c r="H52" s="351"/>
      <c r="I52" s="399"/>
      <c r="J52" s="351"/>
      <c r="K52" s="409"/>
      <c r="L52" s="397"/>
      <c r="M52" s="397"/>
      <c r="N52" s="351"/>
      <c r="O52" s="54"/>
    </row>
    <row r="53" spans="1:15" ht="96" customHeight="1" outlineLevel="1">
      <c r="A53" s="382"/>
      <c r="B53" s="70"/>
      <c r="C53" s="378"/>
      <c r="D53" s="406"/>
      <c r="E53" s="418"/>
      <c r="F53" s="418"/>
      <c r="G53" s="398"/>
      <c r="H53" s="351"/>
      <c r="I53" s="400"/>
      <c r="J53" s="351"/>
      <c r="K53" s="351"/>
      <c r="L53" s="397"/>
      <c r="M53" s="397"/>
      <c r="N53" s="351"/>
      <c r="O53" s="54"/>
    </row>
    <row r="54" spans="1:15" ht="114.75" customHeight="1" outlineLevel="1">
      <c r="A54" s="382"/>
      <c r="B54" s="70" t="s">
        <v>216</v>
      </c>
      <c r="C54" s="416"/>
      <c r="D54" s="225" t="s">
        <v>514</v>
      </c>
      <c r="E54" s="225" t="s">
        <v>653</v>
      </c>
      <c r="F54" s="338" t="s">
        <v>654</v>
      </c>
      <c r="G54" s="67" t="s">
        <v>690</v>
      </c>
      <c r="H54" s="73" t="s">
        <v>487</v>
      </c>
      <c r="I54" s="68"/>
      <c r="J54" s="68" t="s">
        <v>665</v>
      </c>
      <c r="K54" s="68"/>
      <c r="L54" s="397"/>
      <c r="M54" s="397"/>
      <c r="N54" s="150" t="s">
        <v>702</v>
      </c>
      <c r="O54" s="54"/>
    </row>
    <row r="55" spans="1:15" ht="130.5" customHeight="1" outlineLevel="1">
      <c r="A55" s="382"/>
      <c r="B55" s="386">
        <f>SUM(B!E151:E177)/4</f>
        <v>2.25</v>
      </c>
      <c r="C55" s="378"/>
      <c r="D55" s="336" t="s">
        <v>515</v>
      </c>
      <c r="E55" s="337" t="s">
        <v>651</v>
      </c>
      <c r="F55" s="225" t="s">
        <v>652</v>
      </c>
      <c r="G55" s="67" t="s">
        <v>690</v>
      </c>
      <c r="H55" s="73" t="s">
        <v>487</v>
      </c>
      <c r="I55" s="68"/>
      <c r="J55" s="68" t="s">
        <v>665</v>
      </c>
      <c r="K55" s="68"/>
      <c r="L55" s="397"/>
      <c r="M55" s="397"/>
      <c r="N55" s="150" t="s">
        <v>702</v>
      </c>
      <c r="O55" s="54"/>
    </row>
    <row r="56" spans="1:15" ht="109.5" customHeight="1" outlineLevel="1">
      <c r="A56" s="382"/>
      <c r="B56" s="387"/>
      <c r="C56" s="378"/>
      <c r="D56" s="229" t="s">
        <v>516</v>
      </c>
      <c r="E56" s="68" t="s">
        <v>466</v>
      </c>
      <c r="F56" s="340" t="str">
        <f>VLOOKUP(E56,'Catalogo rischi'!$A$37:$B$80,2,FALSE)</f>
        <v>CR.1 Pilotamento delle procedure</v>
      </c>
      <c r="G56" s="67" t="s">
        <v>690</v>
      </c>
      <c r="H56" s="73" t="s">
        <v>487</v>
      </c>
      <c r="I56" s="68"/>
      <c r="J56" s="68" t="s">
        <v>665</v>
      </c>
      <c r="K56" s="68"/>
      <c r="L56" s="398"/>
      <c r="M56" s="398"/>
      <c r="N56" s="150" t="s">
        <v>702</v>
      </c>
      <c r="O56" s="54"/>
    </row>
    <row r="57" spans="1:15" ht="18" customHeight="1" outlineLevel="1">
      <c r="A57" s="382"/>
      <c r="B57" s="387"/>
      <c r="C57" s="378"/>
      <c r="D57" s="233"/>
      <c r="E57" s="68"/>
      <c r="F57" s="160"/>
      <c r="G57" s="156"/>
      <c r="H57" s="83"/>
      <c r="I57" s="68"/>
      <c r="J57" s="68"/>
      <c r="K57" s="68"/>
      <c r="L57" s="68"/>
      <c r="M57" s="68"/>
      <c r="N57" s="67"/>
      <c r="O57" s="54"/>
    </row>
    <row r="58" spans="1:15" ht="20.25">
      <c r="A58" s="56"/>
      <c r="B58" s="56"/>
      <c r="C58" s="56"/>
      <c r="D58" s="56"/>
      <c r="E58" s="56"/>
      <c r="F58" s="56"/>
      <c r="G58" s="56"/>
      <c r="H58" s="84"/>
      <c r="I58" s="56"/>
      <c r="J58" s="56"/>
      <c r="K58" s="56"/>
      <c r="L58" s="56"/>
      <c r="M58" s="56"/>
      <c r="N58" s="56"/>
      <c r="O58" s="54"/>
    </row>
    <row r="59" spans="1:15" ht="34.5" customHeight="1">
      <c r="A59" s="413" t="str">
        <f>'Aree di rischio per processi'!A22</f>
        <v>B.05  Esecuzione del contratto </v>
      </c>
      <c r="B59" s="413"/>
      <c r="C59" s="413"/>
      <c r="D59" s="381"/>
      <c r="E59" s="381"/>
      <c r="F59" s="381"/>
      <c r="G59" s="59" t="str">
        <f>IF(B62=0,"--",IF(C62&lt;7,"Basso",IF(C62&lt;15,"Medio",IF(C62&lt;25.1,"Alto",""))))</f>
        <v>Basso</v>
      </c>
      <c r="H59" s="60">
        <f>C62</f>
        <v>6.3</v>
      </c>
      <c r="I59" s="58"/>
      <c r="J59" s="56"/>
      <c r="K59" s="56"/>
      <c r="L59" s="56"/>
      <c r="M59" s="56"/>
      <c r="N59" s="56"/>
      <c r="O59" s="54"/>
    </row>
    <row r="60" spans="1:15" ht="66" customHeight="1" outlineLevel="1">
      <c r="A60" s="420" t="str">
        <f>A59</f>
        <v>B.05  Esecuzione del contratto </v>
      </c>
      <c r="B60" s="425" t="s">
        <v>203</v>
      </c>
      <c r="C60" s="425"/>
      <c r="D60" s="237" t="s">
        <v>490</v>
      </c>
      <c r="E60" s="61" t="s">
        <v>204</v>
      </c>
      <c r="F60" s="61" t="s">
        <v>205</v>
      </c>
      <c r="G60" s="62" t="s">
        <v>206</v>
      </c>
      <c r="H60" s="385" t="s">
        <v>207</v>
      </c>
      <c r="I60" s="385"/>
      <c r="J60" s="375" t="s">
        <v>208</v>
      </c>
      <c r="K60" s="375"/>
      <c r="L60" s="375" t="s">
        <v>209</v>
      </c>
      <c r="M60" s="375" t="s">
        <v>210</v>
      </c>
      <c r="N60" s="375" t="s">
        <v>211</v>
      </c>
      <c r="O60" s="54"/>
    </row>
    <row r="61" spans="1:15" ht="19.5" customHeight="1" outlineLevel="1">
      <c r="A61" s="420"/>
      <c r="B61" s="425"/>
      <c r="C61" s="425"/>
      <c r="D61" s="240"/>
      <c r="E61" s="63"/>
      <c r="F61" s="63"/>
      <c r="G61" s="63"/>
      <c r="H61" s="64" t="s">
        <v>212</v>
      </c>
      <c r="I61" s="64" t="s">
        <v>213</v>
      </c>
      <c r="J61" s="342" t="s">
        <v>212</v>
      </c>
      <c r="K61" s="64" t="s">
        <v>213</v>
      </c>
      <c r="L61" s="375"/>
      <c r="M61" s="375"/>
      <c r="N61" s="375"/>
      <c r="O61" s="54"/>
    </row>
    <row r="62" spans="1:15" ht="56.25" customHeight="1" outlineLevel="1">
      <c r="A62" s="420"/>
      <c r="B62" s="235" t="s">
        <v>214</v>
      </c>
      <c r="C62" s="426">
        <f>B63*B66</f>
        <v>6.3</v>
      </c>
      <c r="D62" s="432" t="s">
        <v>518</v>
      </c>
      <c r="E62" s="351" t="str">
        <f>'Catalogo rischi'!A57</f>
        <v>RB.21 formulazione di criteri di valutazione non adeguatamente e chiaramente definiti</v>
      </c>
      <c r="F62" s="351" t="str">
        <f>VLOOKUP(E62,'Catalogo rischi'!$A$37:$B$80,2,FALSE)</f>
        <v>CR.2 Assenza di adeguati livelli di trasparenza</v>
      </c>
      <c r="G62" s="404" t="s">
        <v>690</v>
      </c>
      <c r="H62" s="405" t="s">
        <v>487</v>
      </c>
      <c r="I62" s="405" t="s">
        <v>113</v>
      </c>
      <c r="J62" s="419" t="s">
        <v>665</v>
      </c>
      <c r="K62" s="351"/>
      <c r="L62" s="404" t="str">
        <f>L34</f>
        <v>Maria Lucia Pilutti -
Dirigente
</v>
      </c>
      <c r="M62" s="404" t="str">
        <f>M34</f>
        <v>Maria Lucia Pilutti - R.P.C.T. e Dirigente di Area
</v>
      </c>
      <c r="N62" s="405" t="s">
        <v>701</v>
      </c>
      <c r="O62" s="54"/>
    </row>
    <row r="63" spans="1:15" ht="122.25" customHeight="1" outlineLevel="1">
      <c r="A63" s="420"/>
      <c r="B63" s="236">
        <f>SUM(B!B199:B230)/5</f>
        <v>2.8</v>
      </c>
      <c r="C63" s="426"/>
      <c r="D63" s="433"/>
      <c r="E63" s="351"/>
      <c r="F63" s="351"/>
      <c r="G63" s="398"/>
      <c r="H63" s="351"/>
      <c r="I63" s="351"/>
      <c r="J63" s="417"/>
      <c r="K63" s="351"/>
      <c r="L63" s="397"/>
      <c r="M63" s="397"/>
      <c r="N63" s="351"/>
      <c r="O63" s="54"/>
    </row>
    <row r="64" spans="1:15" ht="108.75" customHeight="1" outlineLevel="1">
      <c r="A64" s="420"/>
      <c r="B64" s="235"/>
      <c r="C64" s="426"/>
      <c r="D64" s="229" t="s">
        <v>519</v>
      </c>
      <c r="E64" s="68" t="s">
        <v>655</v>
      </c>
      <c r="F64" s="340" t="s">
        <v>387</v>
      </c>
      <c r="G64" s="67" t="s">
        <v>690</v>
      </c>
      <c r="H64" s="83" t="s">
        <v>89</v>
      </c>
      <c r="I64" s="68"/>
      <c r="J64" s="68" t="s">
        <v>665</v>
      </c>
      <c r="K64" s="4"/>
      <c r="L64" s="397"/>
      <c r="M64" s="397"/>
      <c r="N64" s="150" t="s">
        <v>695</v>
      </c>
      <c r="O64" s="54"/>
    </row>
    <row r="65" spans="1:15" ht="121.5" customHeight="1" outlineLevel="1">
      <c r="A65" s="420"/>
      <c r="B65" s="235" t="s">
        <v>216</v>
      </c>
      <c r="C65" s="426"/>
      <c r="D65" s="229" t="s">
        <v>520</v>
      </c>
      <c r="E65" s="68" t="s">
        <v>421</v>
      </c>
      <c r="F65" s="160" t="str">
        <f>VLOOKUP(E65,'Catalogo rischi'!$A$37:$B$80,2,FALSE)</f>
        <v>CR.6 Uso improprio o distorto della discrezionalità</v>
      </c>
      <c r="G65" s="67" t="s">
        <v>690</v>
      </c>
      <c r="H65" s="73" t="s">
        <v>487</v>
      </c>
      <c r="I65" s="68"/>
      <c r="J65" s="68" t="s">
        <v>665</v>
      </c>
      <c r="K65" s="68"/>
      <c r="L65" s="397"/>
      <c r="M65" s="397"/>
      <c r="N65" s="150" t="s">
        <v>702</v>
      </c>
      <c r="O65" s="54"/>
    </row>
    <row r="66" spans="1:15" ht="130.5" customHeight="1" outlineLevel="1">
      <c r="A66" s="420"/>
      <c r="B66" s="426">
        <f>SUM(B!E199:E225)/4</f>
        <v>2.25</v>
      </c>
      <c r="C66" s="426"/>
      <c r="D66" s="229" t="s">
        <v>521</v>
      </c>
      <c r="E66" s="68" t="s">
        <v>464</v>
      </c>
      <c r="F66" s="160" t="str">
        <f>VLOOKUP(E66,'Catalogo rischi'!$A$37:$B$80,2,FALSE)</f>
        <v>CR.5 Elusione delle procedure di svolgimento dell'attività e di controllo</v>
      </c>
      <c r="G66" s="67" t="s">
        <v>690</v>
      </c>
      <c r="H66" s="73" t="s">
        <v>487</v>
      </c>
      <c r="I66" s="68"/>
      <c r="J66" s="68" t="s">
        <v>665</v>
      </c>
      <c r="K66" s="68"/>
      <c r="L66" s="397"/>
      <c r="M66" s="397"/>
      <c r="N66" s="150" t="s">
        <v>702</v>
      </c>
      <c r="O66" s="54"/>
    </row>
    <row r="67" spans="1:15" ht="123.75" customHeight="1" outlineLevel="1">
      <c r="A67" s="420"/>
      <c r="B67" s="426"/>
      <c r="C67" s="426"/>
      <c r="D67" s="229" t="s">
        <v>522</v>
      </c>
      <c r="E67" s="68" t="s">
        <v>656</v>
      </c>
      <c r="F67" s="225" t="s">
        <v>657</v>
      </c>
      <c r="G67" s="67" t="s">
        <v>690</v>
      </c>
      <c r="H67" s="73" t="s">
        <v>487</v>
      </c>
      <c r="I67" s="68"/>
      <c r="J67" s="68" t="s">
        <v>665</v>
      </c>
      <c r="K67" s="68"/>
      <c r="L67" s="397"/>
      <c r="M67" s="397"/>
      <c r="N67" s="150" t="s">
        <v>702</v>
      </c>
      <c r="O67" s="54"/>
    </row>
    <row r="68" spans="1:15" ht="123.75" customHeight="1" outlineLevel="1">
      <c r="A68" s="420"/>
      <c r="B68" s="426"/>
      <c r="C68" s="426"/>
      <c r="D68" s="229" t="s">
        <v>523</v>
      </c>
      <c r="E68" s="68" t="s">
        <v>474</v>
      </c>
      <c r="F68" s="160" t="str">
        <f>VLOOKUP(E68,'Catalogo rischi'!$A$37:$B$80,2,FALSE)</f>
        <v>CR.5 Elusione delle procedure di svolgimento dell'attività e di controllo</v>
      </c>
      <c r="G68" s="67" t="s">
        <v>690</v>
      </c>
      <c r="H68" s="73" t="s">
        <v>487</v>
      </c>
      <c r="I68" s="68"/>
      <c r="J68" s="68" t="s">
        <v>665</v>
      </c>
      <c r="K68" s="68"/>
      <c r="L68" s="397"/>
      <c r="M68" s="397"/>
      <c r="N68" s="150" t="s">
        <v>702</v>
      </c>
      <c r="O68" s="54"/>
    </row>
    <row r="69" spans="1:15" ht="123" customHeight="1" outlineLevel="1">
      <c r="A69" s="420"/>
      <c r="B69" s="426"/>
      <c r="C69" s="426"/>
      <c r="D69" s="229" t="s">
        <v>524</v>
      </c>
      <c r="E69" s="68" t="s">
        <v>448</v>
      </c>
      <c r="F69" s="160" t="str">
        <f>VLOOKUP(E69,'Catalogo rischi'!$A$37:$B$80,2,FALSE)</f>
        <v>CR.6 Uso improprio o distorto della discrezionalità</v>
      </c>
      <c r="G69" s="67" t="s">
        <v>690</v>
      </c>
      <c r="H69" s="73" t="s">
        <v>487</v>
      </c>
      <c r="I69" s="68"/>
      <c r="J69" s="68" t="s">
        <v>665</v>
      </c>
      <c r="K69" s="68"/>
      <c r="L69" s="397"/>
      <c r="M69" s="397"/>
      <c r="N69" s="150" t="s">
        <v>702</v>
      </c>
      <c r="O69" s="54"/>
    </row>
    <row r="70" spans="1:15" ht="118.5" customHeight="1" outlineLevel="1">
      <c r="A70" s="420"/>
      <c r="B70" s="426"/>
      <c r="C70" s="426"/>
      <c r="D70" s="229" t="s">
        <v>525</v>
      </c>
      <c r="E70" s="68" t="s">
        <v>462</v>
      </c>
      <c r="F70" s="160" t="str">
        <f>VLOOKUP(E70,'Catalogo rischi'!$A$37:$B$80,2,FALSE)</f>
        <v>CR.7 Atti illeciti</v>
      </c>
      <c r="G70" s="67" t="s">
        <v>690</v>
      </c>
      <c r="H70" s="73" t="s">
        <v>487</v>
      </c>
      <c r="I70" s="68"/>
      <c r="J70" s="68" t="s">
        <v>665</v>
      </c>
      <c r="K70" s="68"/>
      <c r="L70" s="398"/>
      <c r="M70" s="398"/>
      <c r="N70" s="150" t="s">
        <v>702</v>
      </c>
      <c r="O70" s="54"/>
    </row>
    <row r="71" spans="1:15" ht="20.25">
      <c r="A71" s="56"/>
      <c r="B71" s="439"/>
      <c r="C71" s="439"/>
      <c r="D71" s="439"/>
      <c r="E71" s="439"/>
      <c r="F71" s="56"/>
      <c r="G71" s="56"/>
      <c r="H71" s="84"/>
      <c r="I71" s="56"/>
      <c r="J71" s="56"/>
      <c r="K71" s="56"/>
      <c r="L71" s="56"/>
      <c r="M71" s="56"/>
      <c r="N71" s="56"/>
      <c r="O71" s="54"/>
    </row>
    <row r="72" spans="1:15" ht="36" customHeight="1">
      <c r="A72" s="381" t="str">
        <f>'Aree di rischio per processi'!A23</f>
        <v>B.06 Rendicontazione del contratto</v>
      </c>
      <c r="B72" s="381"/>
      <c r="C72" s="381"/>
      <c r="D72" s="381"/>
      <c r="E72" s="381"/>
      <c r="F72" s="381"/>
      <c r="G72" s="59" t="str">
        <f>IF(B75=0,"--",IF(C75&lt;7,"Basso",IF(C75&lt;15,"Medio",IF(C75&lt;25.1,"Alto",""))))</f>
        <v>Basso</v>
      </c>
      <c r="H72" s="87">
        <f>C75</f>
        <v>5.6</v>
      </c>
      <c r="I72" s="58"/>
      <c r="J72" s="56"/>
      <c r="K72" s="56"/>
      <c r="L72" s="56"/>
      <c r="M72" s="56"/>
      <c r="N72" s="56"/>
      <c r="O72" s="54"/>
    </row>
    <row r="73" spans="1:15" ht="66" customHeight="1" outlineLevel="1">
      <c r="A73" s="382" t="str">
        <f>A72</f>
        <v>B.06 Rendicontazione del contratto</v>
      </c>
      <c r="B73" s="389" t="s">
        <v>203</v>
      </c>
      <c r="C73" s="389"/>
      <c r="D73" s="237" t="s">
        <v>490</v>
      </c>
      <c r="E73" s="61" t="s">
        <v>204</v>
      </c>
      <c r="F73" s="61" t="s">
        <v>205</v>
      </c>
      <c r="G73" s="62" t="s">
        <v>206</v>
      </c>
      <c r="H73" s="385" t="s">
        <v>207</v>
      </c>
      <c r="I73" s="385"/>
      <c r="J73" s="375" t="s">
        <v>208</v>
      </c>
      <c r="K73" s="375"/>
      <c r="L73" s="375" t="s">
        <v>209</v>
      </c>
      <c r="M73" s="375" t="s">
        <v>210</v>
      </c>
      <c r="N73" s="375" t="s">
        <v>211</v>
      </c>
      <c r="O73" s="54"/>
    </row>
    <row r="74" spans="1:15" ht="19.5" customHeight="1" outlineLevel="1">
      <c r="A74" s="382"/>
      <c r="B74" s="389"/>
      <c r="C74" s="389"/>
      <c r="D74" s="61"/>
      <c r="E74" s="63"/>
      <c r="F74" s="63"/>
      <c r="G74" s="63"/>
      <c r="H74" s="64" t="s">
        <v>212</v>
      </c>
      <c r="I74" s="157" t="s">
        <v>213</v>
      </c>
      <c r="J74" s="64" t="s">
        <v>212</v>
      </c>
      <c r="K74" s="157" t="s">
        <v>213</v>
      </c>
      <c r="L74" s="375"/>
      <c r="M74" s="375"/>
      <c r="N74" s="375"/>
      <c r="O74" s="54"/>
    </row>
    <row r="75" spans="1:15" ht="186" customHeight="1" outlineLevel="1">
      <c r="A75" s="382"/>
      <c r="B75" s="65" t="s">
        <v>214</v>
      </c>
      <c r="C75" s="378">
        <f>B76*B79</f>
        <v>5.6</v>
      </c>
      <c r="D75" s="343" t="s">
        <v>526</v>
      </c>
      <c r="E75" s="68" t="s">
        <v>425</v>
      </c>
      <c r="F75" s="68" t="str">
        <f>VLOOKUP(E75,'Catalogo rischi'!$A$37:$B$78,2,FALSE)</f>
        <v>CR.5 Elusione delle procedure di svolgimento dell'attività e di controllo</v>
      </c>
      <c r="G75" s="67" t="s">
        <v>690</v>
      </c>
      <c r="H75" s="73" t="s">
        <v>487</v>
      </c>
      <c r="I75" s="225" t="s">
        <v>113</v>
      </c>
      <c r="J75" s="156" t="s">
        <v>665</v>
      </c>
      <c r="K75" s="159"/>
      <c r="L75" s="421" t="str">
        <f>L34</f>
        <v>Maria Lucia Pilutti -
Dirigente
</v>
      </c>
      <c r="M75" s="396" t="str">
        <f>M34</f>
        <v>Maria Lucia Pilutti - R.P.C.T. e Dirigente di Area
</v>
      </c>
      <c r="N75" s="150" t="s">
        <v>701</v>
      </c>
      <c r="O75" s="54"/>
    </row>
    <row r="76" spans="1:15" ht="121.5" customHeight="1" outlineLevel="1">
      <c r="A76" s="382"/>
      <c r="B76" s="69">
        <f>SUM(B!B247:B278)/5</f>
        <v>2.8</v>
      </c>
      <c r="C76" s="378"/>
      <c r="D76" s="225" t="s">
        <v>527</v>
      </c>
      <c r="E76" s="68" t="s">
        <v>464</v>
      </c>
      <c r="F76" s="160" t="str">
        <f>VLOOKUP(E76,'Catalogo rischi'!$A$37:$B$80,2,FALSE)</f>
        <v>CR.5 Elusione delle procedure di svolgimento dell'attività e di controllo</v>
      </c>
      <c r="G76" s="67" t="s">
        <v>690</v>
      </c>
      <c r="H76" s="73" t="s">
        <v>487</v>
      </c>
      <c r="I76" s="344"/>
      <c r="J76" s="339" t="s">
        <v>665</v>
      </c>
      <c r="K76" s="159"/>
      <c r="L76" s="422"/>
      <c r="M76" s="399"/>
      <c r="N76" s="150" t="s">
        <v>702</v>
      </c>
      <c r="O76" s="54"/>
    </row>
    <row r="77" spans="1:15" ht="111" customHeight="1" outlineLevel="1">
      <c r="A77" s="382"/>
      <c r="B77" s="70"/>
      <c r="C77" s="378"/>
      <c r="D77" s="229" t="s">
        <v>528</v>
      </c>
      <c r="E77" s="68" t="s">
        <v>461</v>
      </c>
      <c r="F77" s="160" t="str">
        <f>VLOOKUP(E77,'Catalogo rischi'!$A$37:$B$80,2,FALSE)</f>
        <v>CR.5 Elusione delle procedure di svolgimento dell'attività e di controllo</v>
      </c>
      <c r="G77" s="67" t="s">
        <v>690</v>
      </c>
      <c r="H77" s="73" t="s">
        <v>487</v>
      </c>
      <c r="I77" s="225"/>
      <c r="J77" s="225" t="s">
        <v>665</v>
      </c>
      <c r="K77" s="160"/>
      <c r="L77" s="423"/>
      <c r="M77" s="400"/>
      <c r="N77" s="150" t="s">
        <v>702</v>
      </c>
      <c r="O77" s="54"/>
    </row>
    <row r="78" spans="1:15" ht="18" customHeight="1" outlineLevel="1">
      <c r="A78" s="382"/>
      <c r="B78" s="76" t="s">
        <v>216</v>
      </c>
      <c r="C78" s="378"/>
      <c r="D78" s="233"/>
      <c r="E78" s="68"/>
      <c r="F78" s="68"/>
      <c r="G78" s="68"/>
      <c r="H78" s="83"/>
      <c r="I78" s="158"/>
      <c r="J78" s="158"/>
      <c r="K78" s="158"/>
      <c r="L78" s="68"/>
      <c r="M78" s="68"/>
      <c r="N78" s="67"/>
      <c r="O78" s="54"/>
    </row>
    <row r="79" spans="1:15" ht="18" customHeight="1" outlineLevel="1">
      <c r="A79" s="382"/>
      <c r="B79" s="378">
        <f>SUM(B!E247:E273)/4</f>
        <v>2</v>
      </c>
      <c r="C79" s="378"/>
      <c r="D79" s="233"/>
      <c r="E79" s="68"/>
      <c r="F79" s="68"/>
      <c r="G79" s="68"/>
      <c r="H79" s="83"/>
      <c r="I79" s="68"/>
      <c r="J79" s="68"/>
      <c r="K79" s="68"/>
      <c r="L79" s="68"/>
      <c r="M79" s="68"/>
      <c r="N79" s="67"/>
      <c r="O79" s="54"/>
    </row>
    <row r="80" spans="1:15" ht="18" customHeight="1" outlineLevel="1">
      <c r="A80" s="382"/>
      <c r="B80" s="379"/>
      <c r="C80" s="378"/>
      <c r="D80" s="233"/>
      <c r="E80" s="68"/>
      <c r="F80" s="68"/>
      <c r="G80" s="68"/>
      <c r="H80" s="83"/>
      <c r="I80" s="68"/>
      <c r="J80" s="68"/>
      <c r="K80" s="68"/>
      <c r="L80" s="68"/>
      <c r="M80" s="68"/>
      <c r="N80" s="67"/>
      <c r="O80" s="54"/>
    </row>
    <row r="81" spans="1:15" ht="18" customHeight="1" outlineLevel="1">
      <c r="A81" s="382"/>
      <c r="B81" s="379"/>
      <c r="C81" s="378"/>
      <c r="D81" s="233"/>
      <c r="E81" s="68"/>
      <c r="F81" s="68"/>
      <c r="G81" s="68"/>
      <c r="H81" s="83"/>
      <c r="I81" s="68"/>
      <c r="J81" s="68"/>
      <c r="K81" s="68"/>
      <c r="L81" s="68"/>
      <c r="M81" s="68"/>
      <c r="N81" s="67"/>
      <c r="O81" s="54"/>
    </row>
    <row r="82" spans="1:15" ht="20.25">
      <c r="A82" s="56"/>
      <c r="B82" s="56"/>
      <c r="C82" s="56"/>
      <c r="D82" s="56"/>
      <c r="E82" s="56"/>
      <c r="F82" s="56"/>
      <c r="G82" s="56"/>
      <c r="H82" s="84"/>
      <c r="I82" s="56"/>
      <c r="J82" s="56"/>
      <c r="K82" s="56"/>
      <c r="L82" s="56"/>
      <c r="M82" s="56"/>
      <c r="N82" s="56"/>
      <c r="O82" s="54"/>
    </row>
    <row r="83" ht="20.25"/>
    <row r="84" ht="20.25"/>
    <row r="85" ht="20.25"/>
    <row r="86" ht="20.25"/>
    <row r="87" ht="20.25"/>
    <row r="88" ht="20.25"/>
  </sheetData>
  <sheetProtection selectLockedCells="1" selectUnlockedCells="1"/>
  <mergeCells count="125">
    <mergeCell ref="B15:C16"/>
    <mergeCell ref="A15:A29"/>
    <mergeCell ref="A32:A46"/>
    <mergeCell ref="I20:I21"/>
    <mergeCell ref="B20:B21"/>
    <mergeCell ref="B71:E71"/>
    <mergeCell ref="B66:B70"/>
    <mergeCell ref="B55:B57"/>
    <mergeCell ref="C17:C29"/>
    <mergeCell ref="D34:D36"/>
    <mergeCell ref="D17:D19"/>
    <mergeCell ref="B60:C61"/>
    <mergeCell ref="D20:D21"/>
    <mergeCell ref="A48:F48"/>
    <mergeCell ref="C62:C70"/>
    <mergeCell ref="D51:D53"/>
    <mergeCell ref="D62:D63"/>
    <mergeCell ref="H20:H21"/>
    <mergeCell ref="B22:B29"/>
    <mergeCell ref="F62:F63"/>
    <mergeCell ref="G62:G63"/>
    <mergeCell ref="B38:B46"/>
    <mergeCell ref="E34:E36"/>
    <mergeCell ref="B32:C33"/>
    <mergeCell ref="C34:C46"/>
    <mergeCell ref="N73:N74"/>
    <mergeCell ref="C75:C81"/>
    <mergeCell ref="A73:A81"/>
    <mergeCell ref="B73:C74"/>
    <mergeCell ref="H73:I73"/>
    <mergeCell ref="J73:K73"/>
    <mergeCell ref="L73:L74"/>
    <mergeCell ref="M75:M77"/>
    <mergeCell ref="B79:B81"/>
    <mergeCell ref="L75:L77"/>
    <mergeCell ref="A72:F72"/>
    <mergeCell ref="M73:M74"/>
    <mergeCell ref="A49:A57"/>
    <mergeCell ref="B49:C50"/>
    <mergeCell ref="N62:N63"/>
    <mergeCell ref="H60:I60"/>
    <mergeCell ref="J60:K60"/>
    <mergeCell ref="K62:K63"/>
    <mergeCell ref="L60:L61"/>
    <mergeCell ref="A60:A70"/>
    <mergeCell ref="L62:L70"/>
    <mergeCell ref="E62:E63"/>
    <mergeCell ref="N49:N50"/>
    <mergeCell ref="K51:K53"/>
    <mergeCell ref="H62:H63"/>
    <mergeCell ref="I62:I63"/>
    <mergeCell ref="J62:J63"/>
    <mergeCell ref="H49:I49"/>
    <mergeCell ref="J49:K49"/>
    <mergeCell ref="N60:N61"/>
    <mergeCell ref="N51:N53"/>
    <mergeCell ref="C51:C57"/>
    <mergeCell ref="E51:E53"/>
    <mergeCell ref="F51:F53"/>
    <mergeCell ref="G51:G53"/>
    <mergeCell ref="A59:F59"/>
    <mergeCell ref="I51:I53"/>
    <mergeCell ref="M60:M61"/>
    <mergeCell ref="L51:L56"/>
    <mergeCell ref="M51:M56"/>
    <mergeCell ref="J51:J53"/>
    <mergeCell ref="H51:H53"/>
    <mergeCell ref="L49:L50"/>
    <mergeCell ref="M49:M50"/>
    <mergeCell ref="N32:N33"/>
    <mergeCell ref="I17:I19"/>
    <mergeCell ref="K20:K21"/>
    <mergeCell ref="I34:I36"/>
    <mergeCell ref="J34:J36"/>
    <mergeCell ref="K34:K36"/>
    <mergeCell ref="N34:N36"/>
    <mergeCell ref="J20:J21"/>
    <mergeCell ref="H32:I32"/>
    <mergeCell ref="J32:K32"/>
    <mergeCell ref="M34:M46"/>
    <mergeCell ref="E17:E19"/>
    <mergeCell ref="F17:F19"/>
    <mergeCell ref="G17:G19"/>
    <mergeCell ref="H17:H19"/>
    <mergeCell ref="F34:F36"/>
    <mergeCell ref="G34:G36"/>
    <mergeCell ref="H34:H36"/>
    <mergeCell ref="L34:L46"/>
    <mergeCell ref="A31:F31"/>
    <mergeCell ref="N4:N5"/>
    <mergeCell ref="J17:J19"/>
    <mergeCell ref="K17:K19"/>
    <mergeCell ref="L17:L29"/>
    <mergeCell ref="M17:M29"/>
    <mergeCell ref="N15:N16"/>
    <mergeCell ref="L15:L16"/>
    <mergeCell ref="N6:N9"/>
    <mergeCell ref="N20:N21"/>
    <mergeCell ref="M15:M16"/>
    <mergeCell ref="A3:F3"/>
    <mergeCell ref="A4:A12"/>
    <mergeCell ref="B4:C5"/>
    <mergeCell ref="H4:I4"/>
    <mergeCell ref="C6:C12"/>
    <mergeCell ref="H15:I15"/>
    <mergeCell ref="F6:F8"/>
    <mergeCell ref="B10:B12"/>
    <mergeCell ref="E6:E8"/>
    <mergeCell ref="A14:F14"/>
    <mergeCell ref="N17:N19"/>
    <mergeCell ref="G6:G8"/>
    <mergeCell ref="H6:H9"/>
    <mergeCell ref="D6:D8"/>
    <mergeCell ref="M62:M70"/>
    <mergeCell ref="J4:K4"/>
    <mergeCell ref="L4:L5"/>
    <mergeCell ref="M4:M5"/>
    <mergeCell ref="L32:L33"/>
    <mergeCell ref="M32:M33"/>
    <mergeCell ref="J6:J9"/>
    <mergeCell ref="I6:I9"/>
    <mergeCell ref="K6:K9"/>
    <mergeCell ref="L6:L9"/>
    <mergeCell ref="M6:M9"/>
    <mergeCell ref="J15:K15"/>
  </mergeCells>
  <dataValidations count="1">
    <dataValidation type="list" allowBlank="1" showInputMessage="1" showErrorMessage="1" sqref="F26">
      <formula1>$D$2:$D$8</formula1>
    </dataValidation>
  </dataValidations>
  <printOptions/>
  <pageMargins left="0.5118110236220472" right="0.35433070866141736" top="0.7874015748031497" bottom="0.6692913385826772" header="0.5118110236220472" footer="0.5118110236220472"/>
  <pageSetup horizontalDpi="600" verticalDpi="600" orientation="landscape" paperSize="9" scale="50" r:id="rId3"/>
  <headerFooter alignWithMargins="0">
    <oddHeader>&amp;L&amp;12Allegato n. 5 al Piano prevenzione corruzione e trasparenza triennio 2020-2022&amp;"Arial,Grassetto"&amp;14
REGISTRO RISCHIO PROCESSI AREA B - CAMERA DI COMMERCIO I.A.A. DI PORDENONE- UDINE STRUTTURA DI PORDENONE</oddHeader>
    <oddFooter>&amp;Rpag. &amp;P di &amp;N</oddFooter>
  </headerFooter>
  <rowBreaks count="6" manualBreakCount="6">
    <brk id="19" max="13" man="1"/>
    <brk id="29" max="13" man="1"/>
    <brk id="42" max="13" man="1"/>
    <brk id="46" max="255" man="1"/>
    <brk id="58" max="13" man="1"/>
    <brk id="71" max="13" man="1"/>
  </rowBreaks>
  <legacyDrawing r:id="rId2"/>
</worksheet>
</file>

<file path=xl/worksheets/sheet9.xml><?xml version="1.0" encoding="utf-8"?>
<worksheet xmlns="http://schemas.openxmlformats.org/spreadsheetml/2006/main" xmlns:r="http://schemas.openxmlformats.org/officeDocument/2006/relationships">
  <sheetPr>
    <tabColor indexed="24"/>
  </sheetPr>
  <dimension ref="A1:J292"/>
  <sheetViews>
    <sheetView zoomScale="80" zoomScaleNormal="80" zoomScaleSheetLayoutView="75" workbookViewId="0" topLeftCell="A1">
      <selection activeCell="A5" sqref="A5"/>
    </sheetView>
  </sheetViews>
  <sheetFormatPr defaultColWidth="11.421875" defaultRowHeight="12.75"/>
  <cols>
    <col min="1" max="1" width="66.7109375" style="0" customWidth="1"/>
    <col min="2" max="2" width="2.7109375" style="0" customWidth="1"/>
    <col min="3" max="3" width="2.140625" style="0" customWidth="1"/>
    <col min="4" max="4" width="56.7109375" style="0" customWidth="1"/>
    <col min="5" max="5" width="2.7109375" style="0" customWidth="1"/>
    <col min="6" max="6" width="2.140625" style="0" customWidth="1"/>
  </cols>
  <sheetData>
    <row r="1" spans="1:6" ht="14.25">
      <c r="A1" s="201" t="str">
        <f>'Aree di rischio per processi'!A18</f>
        <v>B.01 Programmazione del fabbisogno</v>
      </c>
      <c r="B1" s="202"/>
      <c r="C1" s="202"/>
      <c r="D1" s="202"/>
      <c r="E1" s="202"/>
      <c r="F1" s="202"/>
    </row>
    <row r="2" spans="1:6" ht="12.75" customHeight="1">
      <c r="A2" s="395" t="s">
        <v>194</v>
      </c>
      <c r="B2" s="395"/>
      <c r="C2" s="40"/>
      <c r="D2" s="395" t="s">
        <v>195</v>
      </c>
      <c r="E2" s="395"/>
      <c r="F2" s="40"/>
    </row>
    <row r="3" spans="1:6" ht="12.75">
      <c r="A3" s="395"/>
      <c r="B3" s="395"/>
      <c r="C3" s="40"/>
      <c r="D3" s="395"/>
      <c r="E3" s="395"/>
      <c r="F3" s="40" t="str">
        <f>IF(C6=0,"--",IF(C6&lt;7,"Basso",IF(C6&lt;15,"Medio",IF(C6&lt;25.1,"Alto",""))))</f>
        <v>--</v>
      </c>
    </row>
    <row r="4" spans="1:6" ht="12.75">
      <c r="A4" s="35" t="s">
        <v>120</v>
      </c>
      <c r="B4" s="39"/>
      <c r="C4" s="40"/>
      <c r="D4" s="35" t="s">
        <v>121</v>
      </c>
      <c r="E4" s="39"/>
      <c r="F4" s="40"/>
    </row>
    <row r="5" spans="1:6" ht="102">
      <c r="A5" s="226" t="s">
        <v>122</v>
      </c>
      <c r="B5" s="39"/>
      <c r="C5" s="40"/>
      <c r="D5" s="36" t="s">
        <v>123</v>
      </c>
      <c r="E5" s="39"/>
      <c r="F5" s="40"/>
    </row>
    <row r="6" spans="1:10" ht="12.75">
      <c r="A6" s="43" t="s">
        <v>125</v>
      </c>
      <c r="B6" s="41"/>
      <c r="C6" s="40"/>
      <c r="D6" s="41" t="s">
        <v>126</v>
      </c>
      <c r="E6" s="41">
        <v>1</v>
      </c>
      <c r="F6" s="40"/>
      <c r="G6" s="154"/>
      <c r="J6" s="151"/>
    </row>
    <row r="7" spans="1:10" ht="12.75">
      <c r="A7" s="43" t="s">
        <v>128</v>
      </c>
      <c r="B7" s="41">
        <v>2</v>
      </c>
      <c r="C7" s="40"/>
      <c r="D7" s="41" t="s">
        <v>129</v>
      </c>
      <c r="E7" s="41"/>
      <c r="F7" s="40"/>
      <c r="G7" s="154"/>
      <c r="J7" s="151"/>
    </row>
    <row r="8" spans="1:10" ht="12.75">
      <c r="A8" s="43" t="s">
        <v>131</v>
      </c>
      <c r="B8" s="41"/>
      <c r="C8" s="40"/>
      <c r="D8" s="41" t="s">
        <v>132</v>
      </c>
      <c r="E8" s="41"/>
      <c r="F8" s="40"/>
      <c r="G8" s="154"/>
      <c r="J8" s="151"/>
    </row>
    <row r="9" spans="1:7" ht="25.5">
      <c r="A9" s="43" t="s">
        <v>134</v>
      </c>
      <c r="B9" s="41"/>
      <c r="C9" s="40"/>
      <c r="D9" s="41" t="s">
        <v>135</v>
      </c>
      <c r="E9" s="41"/>
      <c r="F9" s="40"/>
      <c r="G9" s="154"/>
    </row>
    <row r="10" spans="1:7" ht="12.75">
      <c r="A10" s="43" t="s">
        <v>137</v>
      </c>
      <c r="B10" s="41"/>
      <c r="C10" s="40"/>
      <c r="D10" s="41" t="s">
        <v>138</v>
      </c>
      <c r="E10" s="41"/>
      <c r="F10" s="40"/>
      <c r="G10" s="154"/>
    </row>
    <row r="11" spans="1:7" ht="12.75">
      <c r="A11" s="42"/>
      <c r="B11" s="42"/>
      <c r="C11" s="42"/>
      <c r="D11" s="42"/>
      <c r="E11" s="42"/>
      <c r="F11" s="42"/>
      <c r="G11" s="154"/>
    </row>
    <row r="12" spans="1:6" ht="12.75">
      <c r="A12" s="35" t="s">
        <v>140</v>
      </c>
      <c r="B12" s="39"/>
      <c r="C12" s="42"/>
      <c r="D12" s="35" t="s">
        <v>141</v>
      </c>
      <c r="E12" s="39"/>
      <c r="F12" s="42"/>
    </row>
    <row r="13" spans="1:6" ht="76.5">
      <c r="A13" s="36" t="s">
        <v>142</v>
      </c>
      <c r="B13" s="39"/>
      <c r="C13" s="42"/>
      <c r="D13" s="36" t="s">
        <v>143</v>
      </c>
      <c r="E13" s="39"/>
      <c r="F13" s="42"/>
    </row>
    <row r="14" spans="1:6" ht="12.75">
      <c r="A14" s="41" t="s">
        <v>144</v>
      </c>
      <c r="B14" s="41"/>
      <c r="C14" s="42"/>
      <c r="D14" s="41" t="s">
        <v>145</v>
      </c>
      <c r="E14" s="41">
        <v>1</v>
      </c>
      <c r="F14" s="42"/>
    </row>
    <row r="15" spans="1:6" ht="25.5">
      <c r="A15" s="43" t="s">
        <v>146</v>
      </c>
      <c r="B15" s="41">
        <v>5</v>
      </c>
      <c r="C15" s="42"/>
      <c r="D15" s="41" t="s">
        <v>147</v>
      </c>
      <c r="E15" s="41"/>
      <c r="F15" s="42"/>
    </row>
    <row r="16" spans="1:6" ht="12.75">
      <c r="A16" s="42"/>
      <c r="B16" s="42"/>
      <c r="C16" s="42"/>
      <c r="D16" s="42"/>
      <c r="E16" s="42"/>
      <c r="F16" s="42"/>
    </row>
    <row r="17" spans="1:6" ht="12.75">
      <c r="A17" s="35" t="s">
        <v>148</v>
      </c>
      <c r="B17" s="39"/>
      <c r="C17" s="42"/>
      <c r="D17" s="35" t="s">
        <v>149</v>
      </c>
      <c r="E17" s="39"/>
      <c r="F17" s="42"/>
    </row>
    <row r="18" spans="1:6" ht="38.25">
      <c r="A18" s="36" t="s">
        <v>150</v>
      </c>
      <c r="B18" s="39"/>
      <c r="C18" s="42"/>
      <c r="D18" s="36" t="s">
        <v>151</v>
      </c>
      <c r="E18" s="39"/>
      <c r="F18" s="42"/>
    </row>
    <row r="19" spans="1:6" ht="12.75">
      <c r="A19" s="41" t="s">
        <v>152</v>
      </c>
      <c r="B19" s="41">
        <v>1</v>
      </c>
      <c r="C19" s="42"/>
      <c r="D19" s="41" t="s">
        <v>145</v>
      </c>
      <c r="E19" s="41"/>
      <c r="F19" s="42"/>
    </row>
    <row r="20" spans="1:6" ht="12.75">
      <c r="A20" s="41" t="s">
        <v>153</v>
      </c>
      <c r="B20" s="41"/>
      <c r="C20" s="42"/>
      <c r="D20" s="41" t="s">
        <v>154</v>
      </c>
      <c r="E20" s="41"/>
      <c r="F20" s="42"/>
    </row>
    <row r="21" spans="1:6" ht="12.75">
      <c r="A21" s="41" t="s">
        <v>155</v>
      </c>
      <c r="B21" s="41"/>
      <c r="C21" s="42"/>
      <c r="D21" s="41" t="s">
        <v>156</v>
      </c>
      <c r="E21" s="41">
        <v>2</v>
      </c>
      <c r="F21" s="42"/>
    </row>
    <row r="22" spans="1:6" ht="12.75">
      <c r="A22" s="41"/>
      <c r="B22" s="41"/>
      <c r="C22" s="42"/>
      <c r="D22" s="41" t="s">
        <v>157</v>
      </c>
      <c r="E22" s="41"/>
      <c r="F22" s="42"/>
    </row>
    <row r="23" spans="1:6" ht="12.75">
      <c r="A23" s="41"/>
      <c r="B23" s="41"/>
      <c r="C23" s="42"/>
      <c r="D23" s="41" t="s">
        <v>158</v>
      </c>
      <c r="E23" s="41"/>
      <c r="F23" s="42"/>
    </row>
    <row r="24" spans="1:6" ht="12.75">
      <c r="A24" s="41"/>
      <c r="B24" s="41"/>
      <c r="C24" s="42"/>
      <c r="D24" s="38" t="s">
        <v>159</v>
      </c>
      <c r="E24" s="38"/>
      <c r="F24" s="42"/>
    </row>
    <row r="25" spans="1:6" ht="12.75">
      <c r="A25" s="42"/>
      <c r="B25" s="42"/>
      <c r="C25" s="42"/>
      <c r="D25" s="42"/>
      <c r="E25" s="42"/>
      <c r="F25" s="42"/>
    </row>
    <row r="26" spans="1:6" ht="12.75">
      <c r="A26" s="35" t="s">
        <v>160</v>
      </c>
      <c r="B26" s="39"/>
      <c r="C26" s="42"/>
      <c r="D26" s="35" t="s">
        <v>161</v>
      </c>
      <c r="E26" s="39"/>
      <c r="F26" s="42"/>
    </row>
    <row r="27" spans="1:6" ht="51">
      <c r="A27" s="36" t="s">
        <v>162</v>
      </c>
      <c r="B27" s="39"/>
      <c r="C27" s="42"/>
      <c r="D27" s="36" t="s">
        <v>163</v>
      </c>
      <c r="E27" s="39"/>
      <c r="F27" s="42"/>
    </row>
    <row r="28" spans="1:6" ht="12.75">
      <c r="A28" s="41" t="s">
        <v>164</v>
      </c>
      <c r="B28" s="41"/>
      <c r="C28" s="42"/>
      <c r="D28" s="41" t="s">
        <v>165</v>
      </c>
      <c r="E28" s="41"/>
      <c r="F28" s="42"/>
    </row>
    <row r="29" spans="1:6" ht="25.5">
      <c r="A29" s="43" t="s">
        <v>198</v>
      </c>
      <c r="B29" s="41"/>
      <c r="C29" s="42"/>
      <c r="D29" s="41" t="s">
        <v>199</v>
      </c>
      <c r="E29" s="41"/>
      <c r="F29" s="42"/>
    </row>
    <row r="30" spans="1:6" ht="25.5">
      <c r="A30" s="43" t="s">
        <v>168</v>
      </c>
      <c r="B30" s="41">
        <v>5</v>
      </c>
      <c r="C30" s="42"/>
      <c r="D30" s="43" t="s">
        <v>169</v>
      </c>
      <c r="E30" s="41"/>
      <c r="F30" s="42"/>
    </row>
    <row r="31" spans="1:6" ht="12.75">
      <c r="A31" s="41"/>
      <c r="B31" s="41"/>
      <c r="C31" s="42"/>
      <c r="D31" s="41" t="s">
        <v>170</v>
      </c>
      <c r="E31" s="41"/>
      <c r="F31" s="42"/>
    </row>
    <row r="32" spans="1:6" ht="12.75">
      <c r="A32" s="41"/>
      <c r="B32" s="41"/>
      <c r="C32" s="42"/>
      <c r="D32" s="41" t="s">
        <v>171</v>
      </c>
      <c r="E32" s="41">
        <v>5</v>
      </c>
      <c r="F32" s="42"/>
    </row>
    <row r="33" spans="1:6" ht="12.75">
      <c r="A33" s="42"/>
      <c r="B33" s="42"/>
      <c r="C33" s="42"/>
      <c r="D33" s="42"/>
      <c r="E33" s="42"/>
      <c r="F33" s="42"/>
    </row>
    <row r="34" spans="1:6" ht="12.75">
      <c r="A34" s="35" t="s">
        <v>172</v>
      </c>
      <c r="B34" s="39"/>
      <c r="C34" s="42"/>
      <c r="D34" s="391"/>
      <c r="E34" s="391"/>
      <c r="F34" s="391"/>
    </row>
    <row r="35" spans="1:6" ht="51">
      <c r="A35" s="36" t="s">
        <v>173</v>
      </c>
      <c r="B35" s="39"/>
      <c r="C35" s="42"/>
      <c r="D35" s="391"/>
      <c r="E35" s="391"/>
      <c r="F35" s="391"/>
    </row>
    <row r="36" spans="1:6" ht="12.75">
      <c r="A36" s="41" t="s">
        <v>145</v>
      </c>
      <c r="B36" s="41">
        <v>1</v>
      </c>
      <c r="C36" s="42"/>
      <c r="D36" s="391"/>
      <c r="E36" s="391"/>
      <c r="F36" s="391"/>
    </row>
    <row r="37" spans="1:6" ht="12.75">
      <c r="A37" s="41" t="s">
        <v>147</v>
      </c>
      <c r="B37" s="41"/>
      <c r="C37" s="42"/>
      <c r="D37" s="391"/>
      <c r="E37" s="391"/>
      <c r="F37" s="391"/>
    </row>
    <row r="38" spans="1:6" ht="12.75">
      <c r="A38" s="42"/>
      <c r="B38" s="42"/>
      <c r="C38" s="42"/>
      <c r="D38" s="198"/>
      <c r="E38" s="198"/>
      <c r="F38" s="198"/>
    </row>
    <row r="39" spans="1:6" ht="13.5" customHeight="1">
      <c r="A39" s="393" t="s">
        <v>434</v>
      </c>
      <c r="B39" s="393"/>
      <c r="C39" s="42"/>
      <c r="D39" s="198"/>
      <c r="E39" s="198"/>
      <c r="F39" s="198"/>
    </row>
    <row r="40" spans="1:6" ht="6.75" customHeight="1">
      <c r="A40" s="393"/>
      <c r="B40" s="393"/>
      <c r="C40" s="42"/>
      <c r="D40" s="198"/>
      <c r="E40" s="198"/>
      <c r="F40" s="198"/>
    </row>
    <row r="41" spans="1:6" ht="12.75" hidden="1">
      <c r="A41" s="35"/>
      <c r="B41" s="39"/>
      <c r="C41" s="42"/>
      <c r="D41" s="198"/>
      <c r="E41" s="198"/>
      <c r="F41" s="198"/>
    </row>
    <row r="42" spans="1:6" ht="25.5">
      <c r="A42" s="36" t="s">
        <v>124</v>
      </c>
      <c r="B42" s="39"/>
      <c r="C42" s="42"/>
      <c r="D42" s="198"/>
      <c r="E42" s="198"/>
      <c r="F42" s="198"/>
    </row>
    <row r="43" spans="1:6" ht="12.75">
      <c r="A43" s="41" t="s">
        <v>127</v>
      </c>
      <c r="B43" s="41"/>
      <c r="C43" s="42"/>
      <c r="D43" s="198"/>
      <c r="E43" s="198"/>
      <c r="F43" s="198"/>
    </row>
    <row r="44" spans="1:6" ht="12.75">
      <c r="A44" s="41" t="s">
        <v>130</v>
      </c>
      <c r="B44" s="41"/>
      <c r="C44" s="42"/>
      <c r="D44" s="198"/>
      <c r="E44" s="198"/>
      <c r="F44" s="198"/>
    </row>
    <row r="45" spans="1:6" ht="12.75">
      <c r="A45" s="41" t="s">
        <v>133</v>
      </c>
      <c r="B45" s="41">
        <v>3</v>
      </c>
      <c r="C45" s="42"/>
      <c r="D45" s="198"/>
      <c r="E45" s="198"/>
      <c r="F45" s="198"/>
    </row>
    <row r="46" spans="1:6" ht="12.75">
      <c r="A46" s="41" t="s">
        <v>136</v>
      </c>
      <c r="B46" s="41"/>
      <c r="C46" s="42"/>
      <c r="D46" s="198"/>
      <c r="E46" s="198"/>
      <c r="F46" s="198"/>
    </row>
    <row r="47" spans="1:6" ht="12.75">
      <c r="A47" s="41" t="s">
        <v>139</v>
      </c>
      <c r="B47" s="41"/>
      <c r="C47" s="42"/>
      <c r="D47" s="198"/>
      <c r="E47" s="198"/>
      <c r="F47" s="198"/>
    </row>
    <row r="48" spans="1:6" ht="12.75">
      <c r="A48" s="42"/>
      <c r="B48" s="42"/>
      <c r="C48" s="42"/>
      <c r="D48" s="198"/>
      <c r="E48" s="198"/>
      <c r="F48" s="198"/>
    </row>
    <row r="49" spans="1:6" ht="12.75">
      <c r="A49" s="41"/>
      <c r="B49" s="41"/>
      <c r="C49" s="42"/>
      <c r="D49" s="198"/>
      <c r="E49" s="198"/>
      <c r="F49" s="198"/>
    </row>
    <row r="50" spans="1:6" ht="14.25">
      <c r="A50" s="201" t="str">
        <f>'Aree di rischio per processi'!A19</f>
        <v>B.02 Progettazione della strategia di acquisto</v>
      </c>
      <c r="B50" s="202"/>
      <c r="C50" s="202"/>
      <c r="D50" s="202"/>
      <c r="E50" s="202"/>
      <c r="F50" s="202"/>
    </row>
    <row r="51" spans="1:6" ht="12.75" customHeight="1">
      <c r="A51" s="395" t="s">
        <v>194</v>
      </c>
      <c r="B51" s="395"/>
      <c r="C51" s="40"/>
      <c r="D51" s="395" t="s">
        <v>195</v>
      </c>
      <c r="E51" s="395"/>
      <c r="F51" s="40"/>
    </row>
    <row r="52" spans="1:6" ht="12.75">
      <c r="A52" s="395"/>
      <c r="B52" s="395"/>
      <c r="C52" s="40"/>
      <c r="D52" s="395"/>
      <c r="E52" s="395"/>
      <c r="F52" s="40"/>
    </row>
    <row r="53" spans="1:6" ht="12.75">
      <c r="A53" s="35" t="s">
        <v>120</v>
      </c>
      <c r="B53" s="39"/>
      <c r="C53" s="40"/>
      <c r="D53" s="35" t="s">
        <v>121</v>
      </c>
      <c r="E53" s="39"/>
      <c r="F53" s="40"/>
    </row>
    <row r="54" spans="1:6" ht="102">
      <c r="A54" s="226" t="s">
        <v>122</v>
      </c>
      <c r="B54" s="39"/>
      <c r="C54" s="40"/>
      <c r="D54" s="36" t="s">
        <v>123</v>
      </c>
      <c r="E54" s="39"/>
      <c r="F54" s="40"/>
    </row>
    <row r="55" spans="1:6" ht="12.75">
      <c r="A55" s="43" t="s">
        <v>125</v>
      </c>
      <c r="B55" s="41"/>
      <c r="C55" s="40"/>
      <c r="D55" s="41" t="s">
        <v>126</v>
      </c>
      <c r="E55" s="41">
        <v>1</v>
      </c>
      <c r="F55" s="40"/>
    </row>
    <row r="56" spans="1:6" ht="12.75">
      <c r="A56" s="43" t="s">
        <v>128</v>
      </c>
      <c r="B56" s="41">
        <v>2</v>
      </c>
      <c r="C56" s="40"/>
      <c r="D56" s="41" t="s">
        <v>129</v>
      </c>
      <c r="E56" s="41"/>
      <c r="F56" s="40"/>
    </row>
    <row r="57" spans="1:6" ht="12.75">
      <c r="A57" s="43" t="s">
        <v>131</v>
      </c>
      <c r="B57" s="41"/>
      <c r="C57" s="40"/>
      <c r="D57" s="41" t="s">
        <v>132</v>
      </c>
      <c r="E57" s="41"/>
      <c r="F57" s="40"/>
    </row>
    <row r="58" spans="1:6" ht="25.5">
      <c r="A58" s="43" t="s">
        <v>134</v>
      </c>
      <c r="B58" s="41"/>
      <c r="C58" s="40"/>
      <c r="D58" s="41" t="s">
        <v>135</v>
      </c>
      <c r="E58" s="41"/>
      <c r="F58" s="40"/>
    </row>
    <row r="59" spans="1:6" ht="12.75">
      <c r="A59" s="43" t="s">
        <v>137</v>
      </c>
      <c r="B59" s="41"/>
      <c r="C59" s="40"/>
      <c r="D59" s="41" t="s">
        <v>138</v>
      </c>
      <c r="E59" s="41"/>
      <c r="F59" s="40"/>
    </row>
    <row r="60" spans="1:6" ht="12.75">
      <c r="A60" s="42"/>
      <c r="B60" s="42"/>
      <c r="C60" s="42"/>
      <c r="D60" s="42"/>
      <c r="E60" s="42"/>
      <c r="F60" s="42"/>
    </row>
    <row r="61" spans="1:6" ht="12.75">
      <c r="A61" s="35" t="s">
        <v>140</v>
      </c>
      <c r="B61" s="39"/>
      <c r="C61" s="42"/>
      <c r="D61" s="35" t="s">
        <v>141</v>
      </c>
      <c r="E61" s="39"/>
      <c r="F61" s="42"/>
    </row>
    <row r="62" spans="1:6" ht="76.5">
      <c r="A62" s="36" t="s">
        <v>142</v>
      </c>
      <c r="B62" s="39"/>
      <c r="C62" s="42"/>
      <c r="D62" s="36" t="s">
        <v>143</v>
      </c>
      <c r="E62" s="39"/>
      <c r="F62" s="42"/>
    </row>
    <row r="63" spans="1:6" ht="12.75">
      <c r="A63" s="41" t="s">
        <v>144</v>
      </c>
      <c r="B63" s="41"/>
      <c r="C63" s="42"/>
      <c r="D63" s="41" t="s">
        <v>145</v>
      </c>
      <c r="E63" s="41">
        <v>1</v>
      </c>
      <c r="F63" s="42"/>
    </row>
    <row r="64" spans="1:6" ht="12.75">
      <c r="A64" s="41" t="s">
        <v>146</v>
      </c>
      <c r="B64" s="41">
        <v>5</v>
      </c>
      <c r="C64" s="42"/>
      <c r="D64" s="41" t="s">
        <v>147</v>
      </c>
      <c r="E64" s="41"/>
      <c r="F64" s="42"/>
    </row>
    <row r="65" spans="1:6" ht="12.75">
      <c r="A65" s="42"/>
      <c r="B65" s="42"/>
      <c r="C65" s="42"/>
      <c r="D65" s="42"/>
      <c r="E65" s="42"/>
      <c r="F65" s="42"/>
    </row>
    <row r="66" spans="1:6" ht="12.75">
      <c r="A66" s="35" t="s">
        <v>148</v>
      </c>
      <c r="B66" s="39"/>
      <c r="C66" s="42"/>
      <c r="D66" s="35" t="s">
        <v>149</v>
      </c>
      <c r="E66" s="39"/>
      <c r="F66" s="42"/>
    </row>
    <row r="67" spans="1:6" ht="38.25">
      <c r="A67" s="36" t="s">
        <v>150</v>
      </c>
      <c r="B67" s="39"/>
      <c r="C67" s="42"/>
      <c r="D67" s="36" t="s">
        <v>151</v>
      </c>
      <c r="E67" s="39"/>
      <c r="F67" s="42"/>
    </row>
    <row r="68" spans="1:6" ht="12.75">
      <c r="A68" s="41" t="s">
        <v>152</v>
      </c>
      <c r="B68" s="41">
        <v>1</v>
      </c>
      <c r="C68" s="42"/>
      <c r="D68" s="41" t="s">
        <v>145</v>
      </c>
      <c r="E68" s="41"/>
      <c r="F68" s="42"/>
    </row>
    <row r="69" spans="1:6" ht="12.75">
      <c r="A69" s="41" t="s">
        <v>153</v>
      </c>
      <c r="B69" s="41"/>
      <c r="C69" s="42"/>
      <c r="D69" s="41" t="s">
        <v>154</v>
      </c>
      <c r="E69" s="41">
        <v>1</v>
      </c>
      <c r="F69" s="42"/>
    </row>
    <row r="70" spans="1:6" ht="12.75">
      <c r="A70" s="41" t="s">
        <v>155</v>
      </c>
      <c r="B70" s="41"/>
      <c r="C70" s="42"/>
      <c r="D70" s="41" t="s">
        <v>156</v>
      </c>
      <c r="E70" s="41"/>
      <c r="F70" s="42"/>
    </row>
    <row r="71" spans="1:6" ht="12.75">
      <c r="A71" s="41"/>
      <c r="B71" s="41"/>
      <c r="C71" s="42"/>
      <c r="D71" s="41" t="s">
        <v>157</v>
      </c>
      <c r="E71" s="41"/>
      <c r="F71" s="42"/>
    </row>
    <row r="72" spans="1:6" ht="12.75">
      <c r="A72" s="41"/>
      <c r="B72" s="41"/>
      <c r="C72" s="42"/>
      <c r="D72" s="41" t="s">
        <v>158</v>
      </c>
      <c r="E72" s="41"/>
      <c r="F72" s="42"/>
    </row>
    <row r="73" spans="1:6" ht="12.75">
      <c r="A73" s="41"/>
      <c r="B73" s="41"/>
      <c r="C73" s="42"/>
      <c r="D73" s="38" t="s">
        <v>159</v>
      </c>
      <c r="E73" s="38"/>
      <c r="F73" s="42"/>
    </row>
    <row r="74" spans="1:6" ht="12.75">
      <c r="A74" s="42"/>
      <c r="B74" s="42"/>
      <c r="C74" s="42"/>
      <c r="D74" s="42"/>
      <c r="E74" s="42"/>
      <c r="F74" s="42"/>
    </row>
    <row r="75" spans="1:6" ht="12.75">
      <c r="A75" s="35" t="s">
        <v>160</v>
      </c>
      <c r="B75" s="39"/>
      <c r="C75" s="42"/>
      <c r="D75" s="35" t="s">
        <v>161</v>
      </c>
      <c r="E75" s="39"/>
      <c r="F75" s="42"/>
    </row>
    <row r="76" spans="1:6" ht="51">
      <c r="A76" s="36" t="s">
        <v>162</v>
      </c>
      <c r="B76" s="39"/>
      <c r="C76" s="42"/>
      <c r="D76" s="36" t="s">
        <v>163</v>
      </c>
      <c r="E76" s="39"/>
      <c r="F76" s="42"/>
    </row>
    <row r="77" spans="1:6" ht="12.75">
      <c r="A77" s="41" t="s">
        <v>164</v>
      </c>
      <c r="B77" s="41"/>
      <c r="C77" s="42"/>
      <c r="D77" s="41" t="s">
        <v>165</v>
      </c>
      <c r="E77" s="41"/>
      <c r="F77" s="42"/>
    </row>
    <row r="78" spans="1:6" ht="25.5">
      <c r="A78" s="43" t="s">
        <v>198</v>
      </c>
      <c r="B78" s="41"/>
      <c r="C78" s="42"/>
      <c r="D78" s="41" t="s">
        <v>199</v>
      </c>
      <c r="E78" s="41"/>
      <c r="F78" s="42"/>
    </row>
    <row r="79" spans="1:6" ht="25.5">
      <c r="A79" s="43" t="s">
        <v>168</v>
      </c>
      <c r="B79" s="41">
        <v>5</v>
      </c>
      <c r="C79" s="42"/>
      <c r="D79" s="43" t="s">
        <v>169</v>
      </c>
      <c r="E79" s="41"/>
      <c r="F79" s="42"/>
    </row>
    <row r="80" spans="1:6" ht="12.75">
      <c r="A80" s="41"/>
      <c r="B80" s="41"/>
      <c r="C80" s="42"/>
      <c r="D80" s="41" t="s">
        <v>170</v>
      </c>
      <c r="E80" s="41"/>
      <c r="F80" s="42"/>
    </row>
    <row r="81" spans="1:6" ht="12.75">
      <c r="A81" s="41"/>
      <c r="B81" s="41"/>
      <c r="C81" s="42"/>
      <c r="D81" s="41" t="s">
        <v>171</v>
      </c>
      <c r="E81" s="41">
        <v>5</v>
      </c>
      <c r="F81" s="42"/>
    </row>
    <row r="82" spans="1:6" ht="12.75">
      <c r="A82" s="42"/>
      <c r="B82" s="42"/>
      <c r="C82" s="42"/>
      <c r="D82" s="42"/>
      <c r="E82" s="42"/>
      <c r="F82" s="42"/>
    </row>
    <row r="83" spans="1:6" ht="12.75">
      <c r="A83" s="35" t="s">
        <v>172</v>
      </c>
      <c r="B83" s="39"/>
      <c r="C83" s="42"/>
      <c r="D83" s="391"/>
      <c r="E83" s="391"/>
      <c r="F83" s="391"/>
    </row>
    <row r="84" spans="1:6" ht="51">
      <c r="A84" s="36" t="s">
        <v>173</v>
      </c>
      <c r="B84" s="39"/>
      <c r="C84" s="42"/>
      <c r="D84" s="391"/>
      <c r="E84" s="391"/>
      <c r="F84" s="391"/>
    </row>
    <row r="85" spans="1:6" ht="12.75">
      <c r="A85" s="41" t="s">
        <v>145</v>
      </c>
      <c r="B85" s="41"/>
      <c r="C85" s="42"/>
      <c r="D85" s="391"/>
      <c r="E85" s="391"/>
      <c r="F85" s="391"/>
    </row>
    <row r="86" spans="1:6" ht="12.75">
      <c r="A86" s="41" t="s">
        <v>147</v>
      </c>
      <c r="B86" s="41">
        <v>5</v>
      </c>
      <c r="C86" s="42"/>
      <c r="D86" s="391"/>
      <c r="E86" s="391"/>
      <c r="F86" s="391"/>
    </row>
    <row r="87" spans="1:6" ht="12.75">
      <c r="A87" s="42"/>
      <c r="B87" s="42"/>
      <c r="C87" s="42"/>
      <c r="D87" s="391"/>
      <c r="E87" s="391"/>
      <c r="F87" s="391"/>
    </row>
    <row r="88" spans="1:6" ht="13.5" customHeight="1">
      <c r="A88" s="393" t="s">
        <v>434</v>
      </c>
      <c r="B88" s="393"/>
      <c r="C88" s="42"/>
      <c r="D88" s="391"/>
      <c r="E88" s="391"/>
      <c r="F88" s="391"/>
    </row>
    <row r="89" spans="1:6" ht="6.75" customHeight="1">
      <c r="A89" s="393"/>
      <c r="B89" s="393"/>
      <c r="C89" s="42"/>
      <c r="D89" s="391"/>
      <c r="E89" s="391"/>
      <c r="F89" s="391"/>
    </row>
    <row r="90" spans="1:6" ht="13.5" customHeight="1" hidden="1" thickBot="1">
      <c r="A90" s="35"/>
      <c r="B90" s="39"/>
      <c r="C90" s="42"/>
      <c r="D90" s="391"/>
      <c r="E90" s="391"/>
      <c r="F90" s="391"/>
    </row>
    <row r="91" spans="1:6" ht="25.5">
      <c r="A91" s="36" t="s">
        <v>124</v>
      </c>
      <c r="B91" s="39"/>
      <c r="C91" s="42"/>
      <c r="D91" s="391"/>
      <c r="E91" s="391"/>
      <c r="F91" s="391"/>
    </row>
    <row r="92" spans="1:6" ht="12.75">
      <c r="A92" s="41" t="s">
        <v>127</v>
      </c>
      <c r="B92" s="41"/>
      <c r="C92" s="42"/>
      <c r="D92" s="391"/>
      <c r="E92" s="391"/>
      <c r="F92" s="391"/>
    </row>
    <row r="93" spans="1:6" ht="12.75">
      <c r="A93" s="41" t="s">
        <v>130</v>
      </c>
      <c r="B93" s="41"/>
      <c r="C93" s="42"/>
      <c r="D93" s="391"/>
      <c r="E93" s="391"/>
      <c r="F93" s="391"/>
    </row>
    <row r="94" spans="1:6" ht="12.75">
      <c r="A94" s="41" t="s">
        <v>133</v>
      </c>
      <c r="B94" s="41">
        <v>3</v>
      </c>
      <c r="C94" s="42"/>
      <c r="D94" s="391"/>
      <c r="E94" s="391"/>
      <c r="F94" s="391"/>
    </row>
    <row r="95" spans="1:6" ht="12.75">
      <c r="A95" s="41" t="s">
        <v>136</v>
      </c>
      <c r="B95" s="41"/>
      <c r="C95" s="42"/>
      <c r="D95" s="391"/>
      <c r="E95" s="391"/>
      <c r="F95" s="391"/>
    </row>
    <row r="96" spans="1:6" ht="12.75">
      <c r="A96" s="41" t="s">
        <v>139</v>
      </c>
      <c r="B96" s="41"/>
      <c r="C96" s="42"/>
      <c r="D96" s="391"/>
      <c r="E96" s="391"/>
      <c r="F96" s="391"/>
    </row>
    <row r="97" spans="1:6" ht="12.75">
      <c r="A97" s="42"/>
      <c r="B97" s="42"/>
      <c r="C97" s="42"/>
      <c r="D97" s="391"/>
      <c r="E97" s="391"/>
      <c r="F97" s="391"/>
    </row>
    <row r="98" spans="1:6" ht="14.25">
      <c r="A98" s="201" t="str">
        <f>'Aree di rischio per processi'!A20</f>
        <v>B.03 Selezione del contraente</v>
      </c>
      <c r="B98" s="202"/>
      <c r="C98" s="202"/>
      <c r="D98" s="202"/>
      <c r="E98" s="202"/>
      <c r="F98" s="202"/>
    </row>
    <row r="99" spans="1:6" ht="12.75" customHeight="1">
      <c r="A99" s="395" t="s">
        <v>194</v>
      </c>
      <c r="B99" s="395"/>
      <c r="C99" s="40"/>
      <c r="D99" s="395" t="s">
        <v>195</v>
      </c>
      <c r="E99" s="395"/>
      <c r="F99" s="40"/>
    </row>
    <row r="100" spans="1:6" ht="12.75">
      <c r="A100" s="395"/>
      <c r="B100" s="395"/>
      <c r="C100" s="40"/>
      <c r="D100" s="395"/>
      <c r="E100" s="395"/>
      <c r="F100" s="40"/>
    </row>
    <row r="101" spans="1:6" ht="12.75">
      <c r="A101" s="35" t="s">
        <v>120</v>
      </c>
      <c r="B101" s="39"/>
      <c r="C101" s="40"/>
      <c r="D101" s="35" t="s">
        <v>121</v>
      </c>
      <c r="E101" s="39"/>
      <c r="F101" s="40"/>
    </row>
    <row r="102" spans="1:6" ht="102">
      <c r="A102" s="226" t="s">
        <v>122</v>
      </c>
      <c r="B102" s="39"/>
      <c r="C102" s="40"/>
      <c r="D102" s="36" t="s">
        <v>123</v>
      </c>
      <c r="E102" s="39"/>
      <c r="F102" s="40"/>
    </row>
    <row r="103" spans="1:6" ht="12.75">
      <c r="A103" s="43" t="s">
        <v>125</v>
      </c>
      <c r="B103" s="41"/>
      <c r="C103" s="40"/>
      <c r="D103" s="41" t="s">
        <v>126</v>
      </c>
      <c r="E103" s="41">
        <v>1</v>
      </c>
      <c r="F103" s="40"/>
    </row>
    <row r="104" spans="1:6" ht="12.75">
      <c r="A104" s="43" t="s">
        <v>196</v>
      </c>
      <c r="B104" s="41">
        <v>2</v>
      </c>
      <c r="C104" s="40"/>
      <c r="D104" s="41" t="s">
        <v>129</v>
      </c>
      <c r="E104" s="41"/>
      <c r="F104" s="40"/>
    </row>
    <row r="105" spans="1:6" ht="12.75">
      <c r="A105" s="43" t="s">
        <v>197</v>
      </c>
      <c r="B105" s="41"/>
      <c r="C105" s="40"/>
      <c r="D105" s="41" t="s">
        <v>132</v>
      </c>
      <c r="E105" s="41"/>
      <c r="F105" s="40"/>
    </row>
    <row r="106" spans="1:6" ht="25.5">
      <c r="A106" s="43" t="s">
        <v>134</v>
      </c>
      <c r="B106" s="41"/>
      <c r="C106" s="40"/>
      <c r="D106" s="41" t="s">
        <v>135</v>
      </c>
      <c r="E106" s="41"/>
      <c r="F106" s="40"/>
    </row>
    <row r="107" spans="1:6" ht="12.75">
      <c r="A107" s="43" t="s">
        <v>137</v>
      </c>
      <c r="B107" s="41"/>
      <c r="C107" s="40"/>
      <c r="D107" s="41" t="s">
        <v>138</v>
      </c>
      <c r="E107" s="41"/>
      <c r="F107" s="40"/>
    </row>
    <row r="108" spans="1:6" ht="12.75">
      <c r="A108" s="42"/>
      <c r="B108" s="42"/>
      <c r="C108" s="42"/>
      <c r="D108" s="42"/>
      <c r="E108" s="42"/>
      <c r="F108" s="42"/>
    </row>
    <row r="109" spans="1:6" ht="12.75">
      <c r="A109" s="35" t="s">
        <v>140</v>
      </c>
      <c r="B109" s="39"/>
      <c r="C109" s="42"/>
      <c r="D109" s="35" t="s">
        <v>141</v>
      </c>
      <c r="E109" s="39"/>
      <c r="F109" s="42"/>
    </row>
    <row r="110" spans="1:6" ht="76.5">
      <c r="A110" s="36" t="s">
        <v>142</v>
      </c>
      <c r="B110" s="39"/>
      <c r="C110" s="42"/>
      <c r="D110" s="36" t="s">
        <v>143</v>
      </c>
      <c r="E110" s="39"/>
      <c r="F110" s="42"/>
    </row>
    <row r="111" spans="1:6" ht="12.75">
      <c r="A111" s="41" t="s">
        <v>144</v>
      </c>
      <c r="B111" s="41"/>
      <c r="C111" s="42"/>
      <c r="D111" s="41" t="s">
        <v>145</v>
      </c>
      <c r="E111" s="41">
        <v>1</v>
      </c>
      <c r="F111" s="42"/>
    </row>
    <row r="112" spans="1:6" ht="12.75">
      <c r="A112" s="41" t="s">
        <v>146</v>
      </c>
      <c r="B112" s="41">
        <v>5</v>
      </c>
      <c r="C112" s="42"/>
      <c r="D112" s="41" t="s">
        <v>147</v>
      </c>
      <c r="E112" s="41"/>
      <c r="F112" s="42"/>
    </row>
    <row r="113" spans="1:6" ht="12.75">
      <c r="A113" s="42"/>
      <c r="B113" s="42"/>
      <c r="C113" s="42"/>
      <c r="D113" s="42"/>
      <c r="E113" s="42"/>
      <c r="F113" s="42"/>
    </row>
    <row r="114" spans="1:6" ht="12.75">
      <c r="A114" s="35" t="s">
        <v>148</v>
      </c>
      <c r="B114" s="39"/>
      <c r="C114" s="42"/>
      <c r="D114" s="35" t="s">
        <v>149</v>
      </c>
      <c r="E114" s="39"/>
      <c r="F114" s="42"/>
    </row>
    <row r="115" spans="1:6" ht="38.25">
      <c r="A115" s="36" t="s">
        <v>150</v>
      </c>
      <c r="B115" s="39"/>
      <c r="C115" s="42"/>
      <c r="D115" s="36" t="s">
        <v>151</v>
      </c>
      <c r="E115" s="39"/>
      <c r="F115" s="42"/>
    </row>
    <row r="116" spans="1:6" ht="12.75">
      <c r="A116" s="41" t="s">
        <v>152</v>
      </c>
      <c r="B116" s="41">
        <v>1</v>
      </c>
      <c r="C116" s="42"/>
      <c r="D116" s="41" t="s">
        <v>145</v>
      </c>
      <c r="E116" s="41"/>
      <c r="F116" s="42"/>
    </row>
    <row r="117" spans="1:6" ht="12.75">
      <c r="A117" s="41" t="s">
        <v>153</v>
      </c>
      <c r="B117" s="41"/>
      <c r="C117" s="42"/>
      <c r="D117" s="41" t="s">
        <v>154</v>
      </c>
      <c r="E117" s="41">
        <v>1</v>
      </c>
      <c r="F117" s="42"/>
    </row>
    <row r="118" spans="1:6" ht="12.75">
      <c r="A118" s="41" t="s">
        <v>155</v>
      </c>
      <c r="B118" s="41"/>
      <c r="C118" s="42"/>
      <c r="D118" s="41" t="s">
        <v>156</v>
      </c>
      <c r="E118" s="41"/>
      <c r="F118" s="42"/>
    </row>
    <row r="119" spans="1:6" ht="12.75">
      <c r="A119" s="41"/>
      <c r="B119" s="41"/>
      <c r="C119" s="42"/>
      <c r="D119" s="41" t="s">
        <v>157</v>
      </c>
      <c r="E119" s="41"/>
      <c r="F119" s="42"/>
    </row>
    <row r="120" spans="1:6" ht="12.75">
      <c r="A120" s="41"/>
      <c r="B120" s="41"/>
      <c r="C120" s="42"/>
      <c r="D120" s="41" t="s">
        <v>158</v>
      </c>
      <c r="E120" s="41"/>
      <c r="F120" s="42"/>
    </row>
    <row r="121" spans="1:6" ht="12.75">
      <c r="A121" s="41"/>
      <c r="B121" s="41"/>
      <c r="C121" s="42"/>
      <c r="D121" s="38" t="s">
        <v>159</v>
      </c>
      <c r="E121" s="38"/>
      <c r="F121" s="42"/>
    </row>
    <row r="122" spans="1:6" ht="12.75">
      <c r="A122" s="42"/>
      <c r="B122" s="42"/>
      <c r="C122" s="42"/>
      <c r="D122" s="42"/>
      <c r="E122" s="42"/>
      <c r="F122" s="42"/>
    </row>
    <row r="123" spans="1:6" ht="12.75">
      <c r="A123" s="35" t="s">
        <v>160</v>
      </c>
      <c r="B123" s="39"/>
      <c r="C123" s="42"/>
      <c r="D123" s="35" t="s">
        <v>161</v>
      </c>
      <c r="E123" s="39"/>
      <c r="F123" s="42"/>
    </row>
    <row r="124" spans="1:6" ht="51">
      <c r="A124" s="36" t="s">
        <v>162</v>
      </c>
      <c r="B124" s="39"/>
      <c r="C124" s="42"/>
      <c r="D124" s="36" t="s">
        <v>163</v>
      </c>
      <c r="E124" s="39"/>
      <c r="F124" s="42"/>
    </row>
    <row r="125" spans="1:6" ht="12.75">
      <c r="A125" s="41" t="s">
        <v>164</v>
      </c>
      <c r="B125" s="41"/>
      <c r="C125" s="42"/>
      <c r="D125" s="41" t="s">
        <v>165</v>
      </c>
      <c r="E125" s="41"/>
      <c r="F125" s="42"/>
    </row>
    <row r="126" spans="1:6" ht="25.5">
      <c r="A126" s="43" t="s">
        <v>198</v>
      </c>
      <c r="B126" s="41"/>
      <c r="C126" s="42"/>
      <c r="D126" s="41" t="s">
        <v>199</v>
      </c>
      <c r="E126" s="41"/>
      <c r="F126" s="42"/>
    </row>
    <row r="127" spans="1:6" ht="25.5">
      <c r="A127" s="43" t="s">
        <v>168</v>
      </c>
      <c r="B127" s="41">
        <v>5</v>
      </c>
      <c r="C127" s="42"/>
      <c r="D127" s="43" t="s">
        <v>169</v>
      </c>
      <c r="E127" s="41"/>
      <c r="F127" s="42"/>
    </row>
    <row r="128" spans="1:6" ht="12.75">
      <c r="A128" s="41"/>
      <c r="B128" s="41"/>
      <c r="C128" s="42"/>
      <c r="D128" s="41" t="s">
        <v>170</v>
      </c>
      <c r="E128" s="41"/>
      <c r="F128" s="42"/>
    </row>
    <row r="129" spans="1:6" ht="12.75">
      <c r="A129" s="41"/>
      <c r="B129" s="41"/>
      <c r="C129" s="42"/>
      <c r="D129" s="41" t="s">
        <v>171</v>
      </c>
      <c r="E129" s="41">
        <v>5</v>
      </c>
      <c r="F129" s="42"/>
    </row>
    <row r="130" spans="1:6" ht="12.75">
      <c r="A130" s="42"/>
      <c r="B130" s="42"/>
      <c r="C130" s="42"/>
      <c r="D130" s="42"/>
      <c r="E130" s="42"/>
      <c r="F130" s="42"/>
    </row>
    <row r="131" spans="1:6" ht="12.75">
      <c r="A131" s="35" t="s">
        <v>172</v>
      </c>
      <c r="B131" s="39"/>
      <c r="C131" s="42"/>
      <c r="D131" s="391"/>
      <c r="E131" s="391"/>
      <c r="F131" s="391"/>
    </row>
    <row r="132" spans="1:6" ht="51">
      <c r="A132" s="36" t="s">
        <v>173</v>
      </c>
      <c r="B132" s="39"/>
      <c r="C132" s="42"/>
      <c r="D132" s="391"/>
      <c r="E132" s="391"/>
      <c r="F132" s="391"/>
    </row>
    <row r="133" spans="1:6" ht="12.75">
      <c r="A133" s="41" t="s">
        <v>145</v>
      </c>
      <c r="B133" s="41">
        <v>1</v>
      </c>
      <c r="C133" s="42"/>
      <c r="D133" s="391"/>
      <c r="E133" s="391"/>
      <c r="F133" s="391"/>
    </row>
    <row r="134" spans="1:6" ht="12.75">
      <c r="A134" s="41" t="s">
        <v>147</v>
      </c>
      <c r="B134" s="41"/>
      <c r="C134" s="42"/>
      <c r="D134" s="391"/>
      <c r="E134" s="391"/>
      <c r="F134" s="391"/>
    </row>
    <row r="135" spans="1:6" ht="12.75">
      <c r="A135" s="42"/>
      <c r="B135" s="42"/>
      <c r="C135" s="42"/>
      <c r="D135" s="198"/>
      <c r="E135" s="198"/>
      <c r="F135" s="198"/>
    </row>
    <row r="136" spans="1:6" ht="13.5" customHeight="1">
      <c r="A136" s="393" t="s">
        <v>434</v>
      </c>
      <c r="B136" s="393"/>
      <c r="C136" s="42"/>
      <c r="D136" s="198"/>
      <c r="E136" s="198"/>
      <c r="F136" s="198"/>
    </row>
    <row r="137" spans="1:6" ht="6.75" customHeight="1">
      <c r="A137" s="393"/>
      <c r="B137" s="393"/>
      <c r="C137" s="42"/>
      <c r="D137" s="198"/>
      <c r="E137" s="198"/>
      <c r="F137" s="198"/>
    </row>
    <row r="138" spans="1:6" ht="12.75" hidden="1">
      <c r="A138" s="35"/>
      <c r="B138" s="39"/>
      <c r="C138" s="42"/>
      <c r="D138" s="198"/>
      <c r="E138" s="198"/>
      <c r="F138" s="198"/>
    </row>
    <row r="139" spans="1:6" ht="25.5">
      <c r="A139" s="36" t="s">
        <v>124</v>
      </c>
      <c r="B139" s="39"/>
      <c r="C139" s="42"/>
      <c r="D139" s="198"/>
      <c r="E139" s="198"/>
      <c r="F139" s="198"/>
    </row>
    <row r="140" spans="1:6" ht="12.75">
      <c r="A140" s="41" t="s">
        <v>127</v>
      </c>
      <c r="B140" s="41"/>
      <c r="C140" s="42"/>
      <c r="D140" s="198"/>
      <c r="E140" s="198"/>
      <c r="F140" s="198"/>
    </row>
    <row r="141" spans="1:6" ht="12.75">
      <c r="A141" s="41" t="s">
        <v>130</v>
      </c>
      <c r="B141" s="41"/>
      <c r="C141" s="42"/>
      <c r="D141" s="198"/>
      <c r="E141" s="198"/>
      <c r="F141" s="198"/>
    </row>
    <row r="142" spans="1:6" ht="12.75">
      <c r="A142" s="41" t="s">
        <v>133</v>
      </c>
      <c r="B142" s="41">
        <v>3</v>
      </c>
      <c r="C142" s="42"/>
      <c r="D142" s="198"/>
      <c r="E142" s="198"/>
      <c r="F142" s="198"/>
    </row>
    <row r="143" spans="1:6" ht="12.75">
      <c r="A143" s="41" t="s">
        <v>136</v>
      </c>
      <c r="B143" s="41"/>
      <c r="C143" s="42"/>
      <c r="D143" s="198"/>
      <c r="E143" s="198"/>
      <c r="F143" s="198"/>
    </row>
    <row r="144" spans="1:6" ht="12.75">
      <c r="A144" s="41" t="s">
        <v>139</v>
      </c>
      <c r="B144" s="41"/>
      <c r="C144" s="42"/>
      <c r="D144" s="198"/>
      <c r="E144" s="198"/>
      <c r="F144" s="198"/>
    </row>
    <row r="145" spans="1:6" ht="12.75">
      <c r="A145" s="42"/>
      <c r="B145" s="42"/>
      <c r="C145" s="42"/>
      <c r="D145" s="198"/>
      <c r="E145" s="198"/>
      <c r="F145" s="198"/>
    </row>
    <row r="146" spans="1:6" ht="14.25">
      <c r="A146" s="201" t="str">
        <f>'Aree di rischio per processi'!A21</f>
        <v>B.04 Verifica dell'aggiudicazione e stipula del contratto</v>
      </c>
      <c r="B146" s="202"/>
      <c r="C146" s="202"/>
      <c r="D146" s="202"/>
      <c r="E146" s="202"/>
      <c r="F146" s="202"/>
    </row>
    <row r="147" spans="1:6" ht="12.75" customHeight="1">
      <c r="A147" s="395" t="s">
        <v>194</v>
      </c>
      <c r="B147" s="395"/>
      <c r="C147" s="40"/>
      <c r="D147" s="395" t="s">
        <v>195</v>
      </c>
      <c r="E147" s="395"/>
      <c r="F147" s="40"/>
    </row>
    <row r="148" spans="1:6" ht="12.75">
      <c r="A148" s="395"/>
      <c r="B148" s="395"/>
      <c r="C148" s="40"/>
      <c r="D148" s="395"/>
      <c r="E148" s="395"/>
      <c r="F148" s="40"/>
    </row>
    <row r="149" spans="1:6" ht="12.75">
      <c r="A149" s="35" t="s">
        <v>120</v>
      </c>
      <c r="B149" s="39"/>
      <c r="C149" s="40"/>
      <c r="D149" s="35" t="s">
        <v>121</v>
      </c>
      <c r="E149" s="39"/>
      <c r="F149" s="40"/>
    </row>
    <row r="150" spans="1:6" ht="102">
      <c r="A150" s="226" t="s">
        <v>122</v>
      </c>
      <c r="B150" s="39"/>
      <c r="C150" s="40"/>
      <c r="D150" s="36" t="s">
        <v>123</v>
      </c>
      <c r="E150" s="39"/>
      <c r="F150" s="40"/>
    </row>
    <row r="151" spans="1:6" ht="12.75">
      <c r="A151" s="43" t="s">
        <v>125</v>
      </c>
      <c r="B151" s="41"/>
      <c r="C151" s="40"/>
      <c r="D151" s="41" t="s">
        <v>126</v>
      </c>
      <c r="E151" s="41">
        <v>1</v>
      </c>
      <c r="F151" s="40"/>
    </row>
    <row r="152" spans="1:6" ht="12.75">
      <c r="A152" s="43" t="s">
        <v>196</v>
      </c>
      <c r="B152" s="41">
        <v>2</v>
      </c>
      <c r="C152" s="40"/>
      <c r="D152" s="41" t="s">
        <v>129</v>
      </c>
      <c r="E152" s="41"/>
      <c r="F152" s="40"/>
    </row>
    <row r="153" spans="1:6" ht="12.75">
      <c r="A153" s="43" t="s">
        <v>197</v>
      </c>
      <c r="B153" s="41"/>
      <c r="C153" s="40"/>
      <c r="D153" s="41" t="s">
        <v>132</v>
      </c>
      <c r="E153" s="41"/>
      <c r="F153" s="40"/>
    </row>
    <row r="154" spans="1:6" ht="25.5">
      <c r="A154" s="43" t="s">
        <v>134</v>
      </c>
      <c r="B154" s="41"/>
      <c r="C154" s="40"/>
      <c r="D154" s="41" t="s">
        <v>135</v>
      </c>
      <c r="E154" s="41"/>
      <c r="F154" s="40"/>
    </row>
    <row r="155" spans="1:6" ht="12.75">
      <c r="A155" s="43" t="s">
        <v>137</v>
      </c>
      <c r="B155" s="41"/>
      <c r="C155" s="40"/>
      <c r="D155" s="41" t="s">
        <v>138</v>
      </c>
      <c r="E155" s="41"/>
      <c r="F155" s="40"/>
    </row>
    <row r="156" spans="1:6" ht="12.75">
      <c r="A156" s="42"/>
      <c r="B156" s="42"/>
      <c r="C156" s="42"/>
      <c r="D156" s="42"/>
      <c r="E156" s="42"/>
      <c r="F156" s="42"/>
    </row>
    <row r="157" spans="1:6" ht="12.75">
      <c r="A157" s="35" t="s">
        <v>140</v>
      </c>
      <c r="B157" s="39"/>
      <c r="C157" s="42"/>
      <c r="D157" s="35" t="s">
        <v>141</v>
      </c>
      <c r="E157" s="39"/>
      <c r="F157" s="42"/>
    </row>
    <row r="158" spans="1:6" ht="76.5">
      <c r="A158" s="36" t="s">
        <v>142</v>
      </c>
      <c r="B158" s="39"/>
      <c r="C158" s="42"/>
      <c r="D158" s="36" t="s">
        <v>143</v>
      </c>
      <c r="E158" s="39"/>
      <c r="F158" s="42"/>
    </row>
    <row r="159" spans="1:6" ht="12.75">
      <c r="A159" s="41" t="s">
        <v>144</v>
      </c>
      <c r="B159" s="41"/>
      <c r="C159" s="42"/>
      <c r="D159" s="41" t="s">
        <v>145</v>
      </c>
      <c r="E159" s="41">
        <v>1</v>
      </c>
      <c r="F159" s="42"/>
    </row>
    <row r="160" spans="1:6" ht="12.75">
      <c r="A160" s="41" t="s">
        <v>146</v>
      </c>
      <c r="B160" s="41">
        <v>5</v>
      </c>
      <c r="C160" s="42"/>
      <c r="D160" s="41" t="s">
        <v>147</v>
      </c>
      <c r="E160" s="41"/>
      <c r="F160" s="42"/>
    </row>
    <row r="161" spans="1:6" ht="12.75">
      <c r="A161" s="42"/>
      <c r="B161" s="42"/>
      <c r="C161" s="42"/>
      <c r="D161" s="42"/>
      <c r="E161" s="42"/>
      <c r="F161" s="42"/>
    </row>
    <row r="162" spans="1:6" ht="12.75">
      <c r="A162" s="35" t="s">
        <v>148</v>
      </c>
      <c r="B162" s="39"/>
      <c r="C162" s="42"/>
      <c r="D162" s="35" t="s">
        <v>149</v>
      </c>
      <c r="E162" s="39"/>
      <c r="F162" s="42"/>
    </row>
    <row r="163" spans="1:6" ht="38.25">
      <c r="A163" s="36" t="s">
        <v>150</v>
      </c>
      <c r="B163" s="39"/>
      <c r="C163" s="42"/>
      <c r="D163" s="36" t="s">
        <v>151</v>
      </c>
      <c r="E163" s="39"/>
      <c r="F163" s="42"/>
    </row>
    <row r="164" spans="1:6" ht="12.75">
      <c r="A164" s="41" t="s">
        <v>152</v>
      </c>
      <c r="B164" s="41">
        <v>1</v>
      </c>
      <c r="C164" s="42"/>
      <c r="D164" s="41" t="s">
        <v>145</v>
      </c>
      <c r="E164" s="41"/>
      <c r="F164" s="42"/>
    </row>
    <row r="165" spans="1:6" ht="12.75">
      <c r="A165" s="41" t="s">
        <v>153</v>
      </c>
      <c r="B165" s="41"/>
      <c r="C165" s="42"/>
      <c r="D165" s="41" t="s">
        <v>154</v>
      </c>
      <c r="E165" s="41"/>
      <c r="F165" s="42"/>
    </row>
    <row r="166" spans="1:6" ht="12.75">
      <c r="A166" s="41" t="s">
        <v>155</v>
      </c>
      <c r="B166" s="41"/>
      <c r="C166" s="42"/>
      <c r="D166" s="41" t="s">
        <v>156</v>
      </c>
      <c r="E166" s="41">
        <v>2</v>
      </c>
      <c r="F166" s="42"/>
    </row>
    <row r="167" spans="1:6" ht="12.75">
      <c r="A167" s="41"/>
      <c r="B167" s="41"/>
      <c r="C167" s="42"/>
      <c r="D167" s="41" t="s">
        <v>157</v>
      </c>
      <c r="E167" s="41"/>
      <c r="F167" s="42"/>
    </row>
    <row r="168" spans="1:6" ht="12.75">
      <c r="A168" s="41"/>
      <c r="B168" s="41"/>
      <c r="C168" s="42"/>
      <c r="D168" s="41" t="s">
        <v>158</v>
      </c>
      <c r="E168" s="41"/>
      <c r="F168" s="42"/>
    </row>
    <row r="169" spans="1:6" ht="12.75">
      <c r="A169" s="41"/>
      <c r="B169" s="41"/>
      <c r="C169" s="42"/>
      <c r="D169" s="38" t="s">
        <v>159</v>
      </c>
      <c r="E169" s="38"/>
      <c r="F169" s="42"/>
    </row>
    <row r="170" spans="1:6" ht="12.75">
      <c r="A170" s="42"/>
      <c r="B170" s="42"/>
      <c r="C170" s="42"/>
      <c r="D170" s="42"/>
      <c r="E170" s="42"/>
      <c r="F170" s="42"/>
    </row>
    <row r="171" spans="1:6" ht="12.75">
      <c r="A171" s="35" t="s">
        <v>160</v>
      </c>
      <c r="B171" s="39"/>
      <c r="C171" s="42"/>
      <c r="D171" s="35" t="s">
        <v>161</v>
      </c>
      <c r="E171" s="39"/>
      <c r="F171" s="42"/>
    </row>
    <row r="172" spans="1:6" ht="51">
      <c r="A172" s="36" t="s">
        <v>162</v>
      </c>
      <c r="B172" s="39"/>
      <c r="C172" s="42"/>
      <c r="D172" s="36" t="s">
        <v>163</v>
      </c>
      <c r="E172" s="39"/>
      <c r="F172" s="42"/>
    </row>
    <row r="173" spans="1:6" ht="12.75">
      <c r="A173" s="41" t="s">
        <v>164</v>
      </c>
      <c r="B173" s="41"/>
      <c r="C173" s="42"/>
      <c r="D173" s="41" t="s">
        <v>165</v>
      </c>
      <c r="E173" s="41"/>
      <c r="F173" s="42"/>
    </row>
    <row r="174" spans="1:6" ht="25.5">
      <c r="A174" s="43" t="s">
        <v>198</v>
      </c>
      <c r="B174" s="41"/>
      <c r="C174" s="42"/>
      <c r="D174" s="41" t="s">
        <v>199</v>
      </c>
      <c r="E174" s="41"/>
      <c r="F174" s="42"/>
    </row>
    <row r="175" spans="1:6" ht="25.5">
      <c r="A175" s="43" t="s">
        <v>168</v>
      </c>
      <c r="B175" s="41">
        <v>5</v>
      </c>
      <c r="C175" s="42"/>
      <c r="D175" s="43" t="s">
        <v>169</v>
      </c>
      <c r="E175" s="41"/>
      <c r="F175" s="42"/>
    </row>
    <row r="176" spans="1:6" ht="12.75">
      <c r="A176" s="41"/>
      <c r="B176" s="41"/>
      <c r="C176" s="42"/>
      <c r="D176" s="41" t="s">
        <v>170</v>
      </c>
      <c r="E176" s="41"/>
      <c r="F176" s="42"/>
    </row>
    <row r="177" spans="1:6" ht="12.75">
      <c r="A177" s="41"/>
      <c r="B177" s="41"/>
      <c r="C177" s="42"/>
      <c r="D177" s="41" t="s">
        <v>171</v>
      </c>
      <c r="E177" s="41">
        <v>5</v>
      </c>
      <c r="F177" s="42"/>
    </row>
    <row r="178" spans="1:6" ht="12.75">
      <c r="A178" s="42"/>
      <c r="B178" s="42"/>
      <c r="C178" s="42"/>
      <c r="D178" s="42"/>
      <c r="E178" s="42"/>
      <c r="F178" s="42"/>
    </row>
    <row r="179" spans="1:6" ht="12.75">
      <c r="A179" s="35" t="s">
        <v>172</v>
      </c>
      <c r="B179" s="39"/>
      <c r="C179" s="42"/>
      <c r="D179" s="391"/>
      <c r="E179" s="391"/>
      <c r="F179" s="391"/>
    </row>
    <row r="180" spans="1:6" ht="51">
      <c r="A180" s="36" t="s">
        <v>173</v>
      </c>
      <c r="B180" s="39"/>
      <c r="C180" s="42"/>
      <c r="D180" s="391"/>
      <c r="E180" s="391"/>
      <c r="F180" s="391"/>
    </row>
    <row r="181" spans="1:6" ht="12.75">
      <c r="A181" s="41" t="s">
        <v>145</v>
      </c>
      <c r="B181" s="41">
        <v>1</v>
      </c>
      <c r="C181" s="42"/>
      <c r="D181" s="391"/>
      <c r="E181" s="391"/>
      <c r="F181" s="391"/>
    </row>
    <row r="182" spans="1:6" ht="12.75">
      <c r="A182" s="41" t="s">
        <v>147</v>
      </c>
      <c r="B182" s="41"/>
      <c r="C182" s="42"/>
      <c r="D182" s="391"/>
      <c r="E182" s="391"/>
      <c r="F182" s="391"/>
    </row>
    <row r="183" spans="1:6" ht="12.75">
      <c r="A183" s="42"/>
      <c r="B183" s="42"/>
      <c r="C183" s="42"/>
      <c r="D183" s="198"/>
      <c r="E183" s="198"/>
      <c r="F183" s="198"/>
    </row>
    <row r="184" spans="1:6" ht="13.5" customHeight="1">
      <c r="A184" s="393" t="s">
        <v>434</v>
      </c>
      <c r="B184" s="393"/>
      <c r="C184" s="42"/>
      <c r="D184" s="198"/>
      <c r="E184" s="198"/>
      <c r="F184" s="198"/>
    </row>
    <row r="185" spans="1:6" ht="6.75" customHeight="1">
      <c r="A185" s="393"/>
      <c r="B185" s="393"/>
      <c r="C185" s="42"/>
      <c r="D185" s="198"/>
      <c r="E185" s="198"/>
      <c r="F185" s="198"/>
    </row>
    <row r="186" spans="1:6" ht="12.75" hidden="1">
      <c r="A186" s="35"/>
      <c r="B186" s="39"/>
      <c r="C186" s="42"/>
      <c r="D186" s="198"/>
      <c r="E186" s="198"/>
      <c r="F186" s="198"/>
    </row>
    <row r="187" spans="1:6" ht="25.5">
      <c r="A187" s="36" t="s">
        <v>124</v>
      </c>
      <c r="B187" s="39"/>
      <c r="C187" s="42"/>
      <c r="D187" s="198"/>
      <c r="E187" s="198"/>
      <c r="F187" s="198"/>
    </row>
    <row r="188" spans="1:6" ht="12.75">
      <c r="A188" s="41" t="s">
        <v>127</v>
      </c>
      <c r="B188" s="41"/>
      <c r="C188" s="42"/>
      <c r="D188" s="198"/>
      <c r="E188" s="198"/>
      <c r="F188" s="198"/>
    </row>
    <row r="189" spans="1:6" ht="12.75">
      <c r="A189" s="41" t="s">
        <v>130</v>
      </c>
      <c r="B189" s="41"/>
      <c r="C189" s="42"/>
      <c r="D189" s="198"/>
      <c r="E189" s="198"/>
      <c r="F189" s="198"/>
    </row>
    <row r="190" spans="1:6" ht="12.75">
      <c r="A190" s="41" t="s">
        <v>133</v>
      </c>
      <c r="B190" s="41">
        <v>3</v>
      </c>
      <c r="C190" s="42"/>
      <c r="D190" s="198"/>
      <c r="E190" s="198"/>
      <c r="F190" s="198"/>
    </row>
    <row r="191" spans="1:6" ht="12.75">
      <c r="A191" s="41" t="s">
        <v>136</v>
      </c>
      <c r="B191" s="41"/>
      <c r="C191" s="42"/>
      <c r="D191" s="198"/>
      <c r="E191" s="198"/>
      <c r="F191" s="198"/>
    </row>
    <row r="192" spans="1:6" ht="12.75">
      <c r="A192" s="41" t="s">
        <v>139</v>
      </c>
      <c r="B192" s="41"/>
      <c r="C192" s="42"/>
      <c r="D192" s="198"/>
      <c r="E192" s="198"/>
      <c r="F192" s="198"/>
    </row>
    <row r="193" spans="1:6" ht="12.75">
      <c r="A193" s="42"/>
      <c r="B193" s="42"/>
      <c r="C193" s="42"/>
      <c r="D193" s="198"/>
      <c r="E193" s="198"/>
      <c r="F193" s="198"/>
    </row>
    <row r="194" spans="1:6" ht="14.25">
      <c r="A194" s="201" t="str">
        <f>'Aree di rischio per processi'!A22</f>
        <v>B.05  Esecuzione del contratto </v>
      </c>
      <c r="B194" s="202"/>
      <c r="C194" s="202"/>
      <c r="D194" s="202"/>
      <c r="E194" s="202"/>
      <c r="F194" s="202"/>
    </row>
    <row r="195" spans="1:6" ht="12.75" customHeight="1">
      <c r="A195" s="395" t="s">
        <v>194</v>
      </c>
      <c r="B195" s="395"/>
      <c r="C195" s="40"/>
      <c r="D195" s="395" t="s">
        <v>195</v>
      </c>
      <c r="E195" s="395"/>
      <c r="F195" s="40"/>
    </row>
    <row r="196" spans="1:6" ht="21.75" customHeight="1">
      <c r="A196" s="395"/>
      <c r="B196" s="395"/>
      <c r="C196" s="40"/>
      <c r="D196" s="395"/>
      <c r="E196" s="395"/>
      <c r="F196" s="40"/>
    </row>
    <row r="197" spans="1:6" ht="12.75">
      <c r="A197" s="35" t="s">
        <v>120</v>
      </c>
      <c r="B197" s="39"/>
      <c r="C197" s="40"/>
      <c r="D197" s="35" t="s">
        <v>121</v>
      </c>
      <c r="E197" s="39"/>
      <c r="F197" s="40"/>
    </row>
    <row r="198" spans="1:6" ht="102">
      <c r="A198" s="226" t="s">
        <v>122</v>
      </c>
      <c r="B198" s="39"/>
      <c r="C198" s="40"/>
      <c r="D198" s="36" t="s">
        <v>123</v>
      </c>
      <c r="E198" s="39"/>
      <c r="F198" s="40"/>
    </row>
    <row r="199" spans="1:6" ht="12.75">
      <c r="A199" s="43" t="s">
        <v>125</v>
      </c>
      <c r="B199" s="41"/>
      <c r="C199" s="40"/>
      <c r="D199" s="41" t="s">
        <v>126</v>
      </c>
      <c r="E199" s="41">
        <v>1</v>
      </c>
      <c r="F199" s="40"/>
    </row>
    <row r="200" spans="1:6" ht="12.75">
      <c r="A200" s="43" t="s">
        <v>196</v>
      </c>
      <c r="B200" s="41">
        <v>2</v>
      </c>
      <c r="C200" s="40"/>
      <c r="D200" s="41" t="s">
        <v>129</v>
      </c>
      <c r="E200" s="41"/>
      <c r="F200" s="40"/>
    </row>
    <row r="201" spans="1:6" ht="12.75">
      <c r="A201" s="43" t="s">
        <v>197</v>
      </c>
      <c r="B201" s="41"/>
      <c r="C201" s="40"/>
      <c r="D201" s="41" t="s">
        <v>132</v>
      </c>
      <c r="E201" s="41"/>
      <c r="F201" s="40"/>
    </row>
    <row r="202" spans="1:6" ht="25.5">
      <c r="A202" s="43" t="s">
        <v>134</v>
      </c>
      <c r="B202" s="41"/>
      <c r="C202" s="40"/>
      <c r="D202" s="41" t="s">
        <v>135</v>
      </c>
      <c r="E202" s="41"/>
      <c r="F202" s="40"/>
    </row>
    <row r="203" spans="1:6" ht="12.75">
      <c r="A203" s="43" t="s">
        <v>137</v>
      </c>
      <c r="B203" s="41"/>
      <c r="C203" s="40"/>
      <c r="D203" s="41" t="s">
        <v>138</v>
      </c>
      <c r="E203" s="41"/>
      <c r="F203" s="40"/>
    </row>
    <row r="204" spans="1:6" ht="12.75">
      <c r="A204" s="42"/>
      <c r="B204" s="42"/>
      <c r="C204" s="42"/>
      <c r="D204" s="42"/>
      <c r="E204" s="42"/>
      <c r="F204" s="42"/>
    </row>
    <row r="205" spans="1:6" ht="12.75">
      <c r="A205" s="35" t="s">
        <v>140</v>
      </c>
      <c r="B205" s="39"/>
      <c r="C205" s="42"/>
      <c r="D205" s="35" t="s">
        <v>141</v>
      </c>
      <c r="E205" s="39"/>
      <c r="F205" s="42"/>
    </row>
    <row r="206" spans="1:6" ht="76.5">
      <c r="A206" s="36" t="s">
        <v>142</v>
      </c>
      <c r="B206" s="39"/>
      <c r="C206" s="42"/>
      <c r="D206" s="36" t="s">
        <v>143</v>
      </c>
      <c r="E206" s="39"/>
      <c r="F206" s="42"/>
    </row>
    <row r="207" spans="1:6" ht="12.75">
      <c r="A207" s="41" t="s">
        <v>144</v>
      </c>
      <c r="B207" s="41"/>
      <c r="C207" s="42"/>
      <c r="D207" s="41" t="s">
        <v>145</v>
      </c>
      <c r="E207" s="41">
        <v>1</v>
      </c>
      <c r="F207" s="42"/>
    </row>
    <row r="208" spans="1:6" ht="12.75">
      <c r="A208" s="41" t="s">
        <v>146</v>
      </c>
      <c r="B208" s="41">
        <v>5</v>
      </c>
      <c r="C208" s="42"/>
      <c r="D208" s="41" t="s">
        <v>147</v>
      </c>
      <c r="E208" s="41"/>
      <c r="F208" s="42"/>
    </row>
    <row r="209" spans="1:6" ht="12.75">
      <c r="A209" s="42"/>
      <c r="B209" s="42"/>
      <c r="C209" s="42"/>
      <c r="D209" s="42"/>
      <c r="E209" s="42"/>
      <c r="F209" s="42"/>
    </row>
    <row r="210" spans="1:6" ht="12.75">
      <c r="A210" s="35" t="s">
        <v>148</v>
      </c>
      <c r="B210" s="39"/>
      <c r="C210" s="42"/>
      <c r="D210" s="35" t="s">
        <v>149</v>
      </c>
      <c r="E210" s="39"/>
      <c r="F210" s="42"/>
    </row>
    <row r="211" spans="1:6" ht="38.25">
      <c r="A211" s="36" t="s">
        <v>150</v>
      </c>
      <c r="B211" s="39"/>
      <c r="C211" s="42"/>
      <c r="D211" s="36" t="s">
        <v>151</v>
      </c>
      <c r="E211" s="39"/>
      <c r="F211" s="42"/>
    </row>
    <row r="212" spans="1:6" ht="12.75">
      <c r="A212" s="41" t="s">
        <v>152</v>
      </c>
      <c r="B212" s="41">
        <v>1</v>
      </c>
      <c r="C212" s="42"/>
      <c r="D212" s="41" t="s">
        <v>145</v>
      </c>
      <c r="E212" s="41"/>
      <c r="F212" s="42"/>
    </row>
    <row r="213" spans="1:6" ht="12.75">
      <c r="A213" s="41" t="s">
        <v>153</v>
      </c>
      <c r="B213" s="41"/>
      <c r="C213" s="42"/>
      <c r="D213" s="41" t="s">
        <v>154</v>
      </c>
      <c r="E213" s="41"/>
      <c r="F213" s="42"/>
    </row>
    <row r="214" spans="1:6" ht="12.75">
      <c r="A214" s="41" t="s">
        <v>155</v>
      </c>
      <c r="B214" s="41"/>
      <c r="C214" s="42"/>
      <c r="D214" s="41" t="s">
        <v>156</v>
      </c>
      <c r="E214" s="41">
        <v>2</v>
      </c>
      <c r="F214" s="42"/>
    </row>
    <row r="215" spans="1:6" ht="12.75">
      <c r="A215" s="41"/>
      <c r="B215" s="41"/>
      <c r="C215" s="42"/>
      <c r="D215" s="41" t="s">
        <v>157</v>
      </c>
      <c r="E215" s="41"/>
      <c r="F215" s="42"/>
    </row>
    <row r="216" spans="1:6" ht="12.75">
      <c r="A216" s="41"/>
      <c r="B216" s="41"/>
      <c r="C216" s="42"/>
      <c r="D216" s="41" t="s">
        <v>158</v>
      </c>
      <c r="E216" s="41"/>
      <c r="F216" s="42"/>
    </row>
    <row r="217" spans="1:6" ht="12.75">
      <c r="A217" s="41"/>
      <c r="B217" s="41"/>
      <c r="C217" s="42"/>
      <c r="D217" s="38" t="s">
        <v>159</v>
      </c>
      <c r="E217" s="38"/>
      <c r="F217" s="42"/>
    </row>
    <row r="218" spans="1:6" ht="12.75">
      <c r="A218" s="42"/>
      <c r="B218" s="42"/>
      <c r="C218" s="42"/>
      <c r="D218" s="42"/>
      <c r="E218" s="42"/>
      <c r="F218" s="42"/>
    </row>
    <row r="219" spans="1:6" ht="12.75">
      <c r="A219" s="35" t="s">
        <v>160</v>
      </c>
      <c r="B219" s="39"/>
      <c r="C219" s="42"/>
      <c r="D219" s="35" t="s">
        <v>161</v>
      </c>
      <c r="E219" s="39"/>
      <c r="F219" s="42"/>
    </row>
    <row r="220" spans="1:6" ht="51">
      <c r="A220" s="36" t="s">
        <v>162</v>
      </c>
      <c r="B220" s="39"/>
      <c r="C220" s="42"/>
      <c r="D220" s="36" t="s">
        <v>163</v>
      </c>
      <c r="E220" s="39"/>
      <c r="F220" s="42"/>
    </row>
    <row r="221" spans="1:6" ht="12.75">
      <c r="A221" s="41" t="s">
        <v>164</v>
      </c>
      <c r="B221" s="41"/>
      <c r="C221" s="42"/>
      <c r="D221" s="41" t="s">
        <v>165</v>
      </c>
      <c r="E221" s="41"/>
      <c r="F221" s="42"/>
    </row>
    <row r="222" spans="1:6" ht="25.5">
      <c r="A222" s="43" t="s">
        <v>198</v>
      </c>
      <c r="B222" s="41"/>
      <c r="C222" s="42"/>
      <c r="D222" s="41" t="s">
        <v>199</v>
      </c>
      <c r="E222" s="41"/>
      <c r="F222" s="42"/>
    </row>
    <row r="223" spans="1:6" ht="25.5">
      <c r="A223" s="43" t="s">
        <v>168</v>
      </c>
      <c r="B223" s="41">
        <v>5</v>
      </c>
      <c r="C223" s="42"/>
      <c r="D223" s="43" t="s">
        <v>169</v>
      </c>
      <c r="E223" s="41"/>
      <c r="F223" s="42"/>
    </row>
    <row r="224" spans="1:6" ht="12.75">
      <c r="A224" s="41"/>
      <c r="B224" s="41"/>
      <c r="C224" s="42"/>
      <c r="D224" s="41" t="s">
        <v>170</v>
      </c>
      <c r="E224" s="41"/>
      <c r="F224" s="42"/>
    </row>
    <row r="225" spans="1:6" ht="12.75">
      <c r="A225" s="41"/>
      <c r="B225" s="41"/>
      <c r="C225" s="42"/>
      <c r="D225" s="41" t="s">
        <v>171</v>
      </c>
      <c r="E225" s="41">
        <v>5</v>
      </c>
      <c r="F225" s="42"/>
    </row>
    <row r="226" spans="1:6" ht="12.75">
      <c r="A226" s="42"/>
      <c r="B226" s="42"/>
      <c r="C226" s="42"/>
      <c r="D226" s="42"/>
      <c r="E226" s="42"/>
      <c r="F226" s="42"/>
    </row>
    <row r="227" spans="1:6" ht="12.75">
      <c r="A227" s="35" t="s">
        <v>172</v>
      </c>
      <c r="B227" s="39"/>
      <c r="C227" s="42"/>
      <c r="D227" s="391"/>
      <c r="E227" s="391"/>
      <c r="F227" s="391"/>
    </row>
    <row r="228" spans="1:6" ht="51">
      <c r="A228" s="36" t="s">
        <v>173</v>
      </c>
      <c r="B228" s="39"/>
      <c r="C228" s="42"/>
      <c r="D228" s="391"/>
      <c r="E228" s="391"/>
      <c r="F228" s="391"/>
    </row>
    <row r="229" spans="1:6" ht="12.75">
      <c r="A229" s="41" t="s">
        <v>145</v>
      </c>
      <c r="B229" s="41">
        <v>1</v>
      </c>
      <c r="C229" s="42"/>
      <c r="D229" s="391"/>
      <c r="E229" s="391"/>
      <c r="F229" s="391"/>
    </row>
    <row r="230" spans="1:6" ht="12.75">
      <c r="A230" s="41" t="s">
        <v>147</v>
      </c>
      <c r="B230" s="41"/>
      <c r="C230" s="42"/>
      <c r="D230" s="391"/>
      <c r="E230" s="391"/>
      <c r="F230" s="391"/>
    </row>
    <row r="231" spans="1:6" ht="12.75">
      <c r="A231" s="42"/>
      <c r="B231" s="42"/>
      <c r="C231" s="42"/>
      <c r="D231" s="198"/>
      <c r="E231" s="198"/>
      <c r="F231" s="198"/>
    </row>
    <row r="232" spans="1:6" ht="13.5" customHeight="1">
      <c r="A232" s="393" t="s">
        <v>434</v>
      </c>
      <c r="B232" s="393"/>
      <c r="C232" s="42"/>
      <c r="D232" s="198"/>
      <c r="E232" s="198"/>
      <c r="F232" s="198"/>
    </row>
    <row r="233" spans="1:6" ht="6.75" customHeight="1">
      <c r="A233" s="393"/>
      <c r="B233" s="393"/>
      <c r="C233" s="42"/>
      <c r="D233" s="198"/>
      <c r="E233" s="198"/>
      <c r="F233" s="198"/>
    </row>
    <row r="234" spans="1:6" ht="12.75" hidden="1">
      <c r="A234" s="35"/>
      <c r="B234" s="39"/>
      <c r="C234" s="42"/>
      <c r="D234" s="198"/>
      <c r="E234" s="198"/>
      <c r="F234" s="198"/>
    </row>
    <row r="235" spans="1:6" ht="25.5">
      <c r="A235" s="36" t="s">
        <v>124</v>
      </c>
      <c r="B235" s="39"/>
      <c r="C235" s="42"/>
      <c r="D235" s="198"/>
      <c r="E235" s="198"/>
      <c r="F235" s="198"/>
    </row>
    <row r="236" spans="1:6" ht="12.75">
      <c r="A236" s="41" t="s">
        <v>127</v>
      </c>
      <c r="B236" s="41"/>
      <c r="C236" s="42"/>
      <c r="D236" s="198"/>
      <c r="E236" s="198"/>
      <c r="F236" s="198"/>
    </row>
    <row r="237" spans="1:6" ht="12.75">
      <c r="A237" s="41" t="s">
        <v>130</v>
      </c>
      <c r="B237" s="41"/>
      <c r="C237" s="42"/>
      <c r="D237" s="198"/>
      <c r="E237" s="198"/>
      <c r="F237" s="198"/>
    </row>
    <row r="238" spans="1:6" ht="12.75">
      <c r="A238" s="41" t="s">
        <v>133</v>
      </c>
      <c r="B238" s="41">
        <v>3</v>
      </c>
      <c r="C238" s="42"/>
      <c r="D238" s="198"/>
      <c r="E238" s="198"/>
      <c r="F238" s="198"/>
    </row>
    <row r="239" spans="1:6" ht="12.75">
      <c r="A239" s="41" t="s">
        <v>136</v>
      </c>
      <c r="B239" s="41"/>
      <c r="C239" s="42"/>
      <c r="D239" s="198"/>
      <c r="E239" s="198"/>
      <c r="F239" s="198"/>
    </row>
    <row r="240" spans="1:6" ht="12.75">
      <c r="A240" s="41" t="s">
        <v>139</v>
      </c>
      <c r="B240" s="41"/>
      <c r="C240" s="42"/>
      <c r="D240" s="198"/>
      <c r="E240" s="198"/>
      <c r="F240" s="198"/>
    </row>
    <row r="241" spans="1:6" ht="12.75">
      <c r="A241" s="42"/>
      <c r="B241" s="42"/>
      <c r="C241" s="42"/>
      <c r="D241" s="198"/>
      <c r="E241" s="198"/>
      <c r="F241" s="198"/>
    </row>
    <row r="242" spans="1:6" ht="14.25">
      <c r="A242" s="201" t="str">
        <f>'Aree di rischio per processi'!A23</f>
        <v>B.06 Rendicontazione del contratto</v>
      </c>
      <c r="B242" s="202"/>
      <c r="C242" s="202"/>
      <c r="D242" s="202"/>
      <c r="E242" s="202"/>
      <c r="F242" s="202"/>
    </row>
    <row r="243" spans="1:6" s="44" customFormat="1" ht="12.75" customHeight="1">
      <c r="A243" s="441" t="s">
        <v>194</v>
      </c>
      <c r="B243" s="441"/>
      <c r="C243" s="227"/>
      <c r="D243" s="441" t="s">
        <v>195</v>
      </c>
      <c r="E243" s="441"/>
      <c r="F243" s="227"/>
    </row>
    <row r="244" spans="1:6" s="44" customFormat="1" ht="12.75">
      <c r="A244" s="441"/>
      <c r="B244" s="441"/>
      <c r="C244" s="227"/>
      <c r="D244" s="441"/>
      <c r="E244" s="441"/>
      <c r="F244" s="227"/>
    </row>
    <row r="245" spans="1:6" ht="12.75">
      <c r="A245" s="35" t="s">
        <v>120</v>
      </c>
      <c r="B245" s="39"/>
      <c r="C245" s="40"/>
      <c r="D245" s="35" t="s">
        <v>121</v>
      </c>
      <c r="E245" s="39"/>
      <c r="F245" s="40"/>
    </row>
    <row r="246" spans="1:6" ht="102">
      <c r="A246" s="226" t="s">
        <v>122</v>
      </c>
      <c r="B246" s="39"/>
      <c r="C246" s="40"/>
      <c r="D246" s="36" t="s">
        <v>123</v>
      </c>
      <c r="E246" s="39"/>
      <c r="F246" s="40"/>
    </row>
    <row r="247" spans="1:6" ht="12.75">
      <c r="A247" s="43" t="s">
        <v>125</v>
      </c>
      <c r="B247" s="41"/>
      <c r="C247" s="40"/>
      <c r="D247" s="41" t="s">
        <v>126</v>
      </c>
      <c r="E247" s="41">
        <v>1</v>
      </c>
      <c r="F247" s="40"/>
    </row>
    <row r="248" spans="1:6" ht="12.75">
      <c r="A248" s="43" t="s">
        <v>196</v>
      </c>
      <c r="B248" s="41">
        <v>2</v>
      </c>
      <c r="C248" s="40"/>
      <c r="D248" s="41" t="s">
        <v>129</v>
      </c>
      <c r="E248" s="41"/>
      <c r="F248" s="40"/>
    </row>
    <row r="249" spans="1:6" ht="12.75">
      <c r="A249" s="43" t="s">
        <v>197</v>
      </c>
      <c r="B249" s="41"/>
      <c r="C249" s="40"/>
      <c r="D249" s="41" t="s">
        <v>132</v>
      </c>
      <c r="E249" s="41"/>
      <c r="F249" s="40"/>
    </row>
    <row r="250" spans="1:6" ht="25.5">
      <c r="A250" s="43" t="s">
        <v>134</v>
      </c>
      <c r="B250" s="41"/>
      <c r="C250" s="40"/>
      <c r="D250" s="41" t="s">
        <v>135</v>
      </c>
      <c r="E250" s="41"/>
      <c r="F250" s="40"/>
    </row>
    <row r="251" spans="1:6" ht="12.75">
      <c r="A251" s="43" t="s">
        <v>137</v>
      </c>
      <c r="B251" s="41"/>
      <c r="C251" s="40"/>
      <c r="D251" s="41" t="s">
        <v>138</v>
      </c>
      <c r="E251" s="41"/>
      <c r="F251" s="40"/>
    </row>
    <row r="252" spans="1:6" ht="12.75">
      <c r="A252" s="42"/>
      <c r="B252" s="42"/>
      <c r="C252" s="42"/>
      <c r="D252" s="42"/>
      <c r="E252" s="42"/>
      <c r="F252" s="42"/>
    </row>
    <row r="253" spans="1:6" ht="12.75">
      <c r="A253" s="35" t="s">
        <v>140</v>
      </c>
      <c r="B253" s="39"/>
      <c r="C253" s="42"/>
      <c r="D253" s="35" t="s">
        <v>141</v>
      </c>
      <c r="E253" s="39"/>
      <c r="F253" s="42"/>
    </row>
    <row r="254" spans="1:6" ht="76.5">
      <c r="A254" s="36" t="s">
        <v>142</v>
      </c>
      <c r="B254" s="39"/>
      <c r="C254" s="42"/>
      <c r="D254" s="36" t="s">
        <v>143</v>
      </c>
      <c r="E254" s="39"/>
      <c r="F254" s="42"/>
    </row>
    <row r="255" spans="1:6" ht="12.75">
      <c r="A255" s="41" t="s">
        <v>144</v>
      </c>
      <c r="B255" s="41"/>
      <c r="C255" s="42"/>
      <c r="D255" s="41" t="s">
        <v>145</v>
      </c>
      <c r="E255" s="41">
        <v>1</v>
      </c>
      <c r="F255" s="42"/>
    </row>
    <row r="256" spans="1:6" ht="12.75">
      <c r="A256" s="41" t="s">
        <v>146</v>
      </c>
      <c r="B256" s="41">
        <v>5</v>
      </c>
      <c r="C256" s="42"/>
      <c r="D256" s="41" t="s">
        <v>147</v>
      </c>
      <c r="E256" s="41"/>
      <c r="F256" s="42"/>
    </row>
    <row r="257" spans="1:6" ht="12.75">
      <c r="A257" s="42"/>
      <c r="B257" s="42"/>
      <c r="C257" s="42"/>
      <c r="D257" s="42"/>
      <c r="E257" s="42"/>
      <c r="F257" s="42"/>
    </row>
    <row r="258" spans="1:6" ht="12.75">
      <c r="A258" s="35" t="s">
        <v>148</v>
      </c>
      <c r="B258" s="39"/>
      <c r="C258" s="42"/>
      <c r="D258" s="35" t="s">
        <v>149</v>
      </c>
      <c r="E258" s="39"/>
      <c r="F258" s="42"/>
    </row>
    <row r="259" spans="1:6" ht="38.25">
      <c r="A259" s="36" t="s">
        <v>150</v>
      </c>
      <c r="B259" s="39"/>
      <c r="C259" s="42"/>
      <c r="D259" s="36" t="s">
        <v>151</v>
      </c>
      <c r="E259" s="39"/>
      <c r="F259" s="42"/>
    </row>
    <row r="260" spans="1:6" ht="12.75">
      <c r="A260" s="41" t="s">
        <v>152</v>
      </c>
      <c r="B260" s="41">
        <v>1</v>
      </c>
      <c r="C260" s="42"/>
      <c r="D260" s="41" t="s">
        <v>145</v>
      </c>
      <c r="E260" s="41"/>
      <c r="F260" s="42"/>
    </row>
    <row r="261" spans="1:6" ht="12.75">
      <c r="A261" s="41" t="s">
        <v>153</v>
      </c>
      <c r="B261" s="41"/>
      <c r="C261" s="42"/>
      <c r="D261" s="41" t="s">
        <v>154</v>
      </c>
      <c r="E261" s="41">
        <v>1</v>
      </c>
      <c r="F261" s="42"/>
    </row>
    <row r="262" spans="1:6" ht="12.75">
      <c r="A262" s="41" t="s">
        <v>155</v>
      </c>
      <c r="B262" s="41"/>
      <c r="C262" s="42"/>
      <c r="D262" s="41" t="s">
        <v>156</v>
      </c>
      <c r="E262" s="41"/>
      <c r="F262" s="42"/>
    </row>
    <row r="263" spans="1:6" ht="12.75">
      <c r="A263" s="41"/>
      <c r="B263" s="41"/>
      <c r="C263" s="42"/>
      <c r="D263" s="41" t="s">
        <v>157</v>
      </c>
      <c r="E263" s="41"/>
      <c r="F263" s="42"/>
    </row>
    <row r="264" spans="1:6" ht="12.75">
      <c r="A264" s="41"/>
      <c r="B264" s="41"/>
      <c r="C264" s="42"/>
      <c r="D264" s="41" t="s">
        <v>158</v>
      </c>
      <c r="E264" s="41"/>
      <c r="F264" s="42"/>
    </row>
    <row r="265" spans="1:6" ht="12.75">
      <c r="A265" s="41"/>
      <c r="B265" s="41"/>
      <c r="C265" s="42"/>
      <c r="D265" s="38" t="s">
        <v>159</v>
      </c>
      <c r="E265" s="38"/>
      <c r="F265" s="42"/>
    </row>
    <row r="266" spans="1:6" ht="12.75">
      <c r="A266" s="42"/>
      <c r="B266" s="42"/>
      <c r="C266" s="42"/>
      <c r="D266" s="42"/>
      <c r="E266" s="42"/>
      <c r="F266" s="42"/>
    </row>
    <row r="267" spans="1:6" ht="12.75">
      <c r="A267" s="35" t="s">
        <v>160</v>
      </c>
      <c r="B267" s="39"/>
      <c r="C267" s="42"/>
      <c r="D267" s="35" t="s">
        <v>161</v>
      </c>
      <c r="E267" s="39"/>
      <c r="F267" s="42"/>
    </row>
    <row r="268" spans="1:6" ht="51">
      <c r="A268" s="36" t="s">
        <v>162</v>
      </c>
      <c r="B268" s="39"/>
      <c r="C268" s="42"/>
      <c r="D268" s="36" t="s">
        <v>163</v>
      </c>
      <c r="E268" s="39"/>
      <c r="F268" s="42"/>
    </row>
    <row r="269" spans="1:6" ht="12.75">
      <c r="A269" s="41" t="s">
        <v>164</v>
      </c>
      <c r="B269" s="41"/>
      <c r="C269" s="42"/>
      <c r="D269" s="41" t="s">
        <v>165</v>
      </c>
      <c r="E269" s="41"/>
      <c r="F269" s="42"/>
    </row>
    <row r="270" spans="1:6" ht="25.5">
      <c r="A270" s="43" t="s">
        <v>198</v>
      </c>
      <c r="B270" s="41"/>
      <c r="C270" s="42"/>
      <c r="D270" s="41" t="s">
        <v>199</v>
      </c>
      <c r="E270" s="41"/>
      <c r="F270" s="42"/>
    </row>
    <row r="271" spans="1:6" ht="25.5">
      <c r="A271" s="43" t="s">
        <v>168</v>
      </c>
      <c r="B271" s="41">
        <v>5</v>
      </c>
      <c r="C271" s="42"/>
      <c r="D271" s="43" t="s">
        <v>169</v>
      </c>
      <c r="E271" s="41"/>
      <c r="F271" s="42"/>
    </row>
    <row r="272" spans="1:6" ht="12.75">
      <c r="A272" s="41"/>
      <c r="B272" s="41"/>
      <c r="C272" s="42"/>
      <c r="D272" s="41" t="s">
        <v>170</v>
      </c>
      <c r="E272" s="41"/>
      <c r="F272" s="42"/>
    </row>
    <row r="273" spans="1:6" ht="12.75">
      <c r="A273" s="41"/>
      <c r="B273" s="41"/>
      <c r="C273" s="42"/>
      <c r="D273" s="41" t="s">
        <v>171</v>
      </c>
      <c r="E273" s="41">
        <v>5</v>
      </c>
      <c r="F273" s="42"/>
    </row>
    <row r="274" spans="1:6" ht="12.75">
      <c r="A274" s="42"/>
      <c r="B274" s="42"/>
      <c r="C274" s="42"/>
      <c r="D274" s="42"/>
      <c r="E274" s="42"/>
      <c r="F274" s="42"/>
    </row>
    <row r="275" spans="1:6" ht="12.75">
      <c r="A275" s="35" t="s">
        <v>172</v>
      </c>
      <c r="B275" s="39"/>
      <c r="C275" s="42"/>
      <c r="D275" s="391"/>
      <c r="E275" s="391"/>
      <c r="F275" s="391"/>
    </row>
    <row r="276" spans="1:6" ht="51">
      <c r="A276" s="36" t="s">
        <v>173</v>
      </c>
      <c r="B276" s="39"/>
      <c r="C276" s="42"/>
      <c r="D276" s="391"/>
      <c r="E276" s="391"/>
      <c r="F276" s="391"/>
    </row>
    <row r="277" spans="1:6" ht="12.75">
      <c r="A277" s="41" t="s">
        <v>145</v>
      </c>
      <c r="B277" s="41">
        <v>1</v>
      </c>
      <c r="C277" s="42"/>
      <c r="D277" s="391"/>
      <c r="E277" s="391"/>
      <c r="F277" s="391"/>
    </row>
    <row r="278" spans="1:6" ht="12.75">
      <c r="A278" s="41" t="s">
        <v>147</v>
      </c>
      <c r="B278" s="41"/>
      <c r="C278" s="42"/>
      <c r="D278" s="391"/>
      <c r="E278" s="391"/>
      <c r="F278" s="391"/>
    </row>
    <row r="279" spans="1:6" ht="12.75">
      <c r="A279" s="42"/>
      <c r="B279" s="42"/>
      <c r="C279" s="42"/>
      <c r="D279" s="198"/>
      <c r="E279" s="198"/>
      <c r="F279" s="198"/>
    </row>
    <row r="280" spans="1:6" ht="13.5" customHeight="1">
      <c r="A280" s="393" t="s">
        <v>434</v>
      </c>
      <c r="B280" s="393"/>
      <c r="C280" s="42"/>
      <c r="D280" s="198"/>
      <c r="E280" s="198"/>
      <c r="F280" s="198"/>
    </row>
    <row r="281" spans="1:6" ht="6.75" customHeight="1">
      <c r="A281" s="393"/>
      <c r="B281" s="393"/>
      <c r="C281" s="42"/>
      <c r="D281" s="198"/>
      <c r="E281" s="198"/>
      <c r="F281" s="198"/>
    </row>
    <row r="282" spans="1:6" ht="12.75" hidden="1">
      <c r="A282" s="35"/>
      <c r="B282" s="39"/>
      <c r="C282" s="42"/>
      <c r="D282" s="198"/>
      <c r="E282" s="198"/>
      <c r="F282" s="198"/>
    </row>
    <row r="283" spans="1:6" ht="25.5">
      <c r="A283" s="36" t="s">
        <v>124</v>
      </c>
      <c r="B283" s="39"/>
      <c r="C283" s="42"/>
      <c r="D283" s="198"/>
      <c r="E283" s="198"/>
      <c r="F283" s="198"/>
    </row>
    <row r="284" spans="1:6" ht="12.75">
      <c r="A284" s="41" t="s">
        <v>127</v>
      </c>
      <c r="B284" s="41"/>
      <c r="C284" s="42"/>
      <c r="D284" s="198"/>
      <c r="E284" s="198"/>
      <c r="F284" s="198"/>
    </row>
    <row r="285" spans="1:6" ht="12.75">
      <c r="A285" s="41" t="s">
        <v>130</v>
      </c>
      <c r="B285" s="41"/>
      <c r="C285" s="42"/>
      <c r="D285" s="198"/>
      <c r="E285" s="198"/>
      <c r="F285" s="198"/>
    </row>
    <row r="286" spans="1:6" ht="12.75">
      <c r="A286" s="41" t="s">
        <v>133</v>
      </c>
      <c r="B286" s="41">
        <v>3</v>
      </c>
      <c r="C286" s="42"/>
      <c r="D286" s="198"/>
      <c r="E286" s="198"/>
      <c r="F286" s="198"/>
    </row>
    <row r="287" spans="1:6" ht="12.75">
      <c r="A287" s="41" t="s">
        <v>136</v>
      </c>
      <c r="B287" s="41"/>
      <c r="C287" s="42"/>
      <c r="D287" s="198"/>
      <c r="E287" s="198"/>
      <c r="F287" s="198"/>
    </row>
    <row r="288" spans="1:6" ht="12.75">
      <c r="A288" s="41" t="s">
        <v>139</v>
      </c>
      <c r="B288" s="41"/>
      <c r="C288" s="42"/>
      <c r="D288" s="198"/>
      <c r="E288" s="198"/>
      <c r="F288" s="198"/>
    </row>
    <row r="289" spans="1:6" ht="12.75">
      <c r="A289" s="42"/>
      <c r="B289" s="42"/>
      <c r="C289" s="42"/>
      <c r="D289" s="198"/>
      <c r="E289" s="198"/>
      <c r="F289" s="198"/>
    </row>
    <row r="290" spans="1:6" ht="12.75">
      <c r="A290" s="200"/>
      <c r="B290" s="200"/>
      <c r="C290" s="200"/>
      <c r="D290" s="200"/>
      <c r="E290" s="200"/>
      <c r="F290" s="200"/>
    </row>
    <row r="291" spans="1:6" ht="12.75">
      <c r="A291" s="200"/>
      <c r="B291" s="200"/>
      <c r="C291" s="200"/>
      <c r="D291" s="200"/>
      <c r="E291" s="200"/>
      <c r="F291" s="200"/>
    </row>
    <row r="292" spans="1:6" ht="12.75">
      <c r="A292" s="200"/>
      <c r="B292" s="200"/>
      <c r="C292" s="200"/>
      <c r="D292" s="200"/>
      <c r="E292" s="200"/>
      <c r="F292" s="200"/>
    </row>
  </sheetData>
  <sheetProtection selectLockedCells="1" selectUnlockedCells="1"/>
  <mergeCells count="24">
    <mergeCell ref="A232:B233"/>
    <mergeCell ref="A280:B281"/>
    <mergeCell ref="D227:F230"/>
    <mergeCell ref="A243:B244"/>
    <mergeCell ref="D243:E244"/>
    <mergeCell ref="D275:F278"/>
    <mergeCell ref="D131:F134"/>
    <mergeCell ref="A88:B89"/>
    <mergeCell ref="A136:B137"/>
    <mergeCell ref="D179:F182"/>
    <mergeCell ref="A195:B196"/>
    <mergeCell ref="D195:E196"/>
    <mergeCell ref="A184:B185"/>
    <mergeCell ref="A147:B148"/>
    <mergeCell ref="D147:E148"/>
    <mergeCell ref="D83:F97"/>
    <mergeCell ref="A99:B100"/>
    <mergeCell ref="A2:B3"/>
    <mergeCell ref="D2:E3"/>
    <mergeCell ref="D34:F37"/>
    <mergeCell ref="A51:B52"/>
    <mergeCell ref="D51:E52"/>
    <mergeCell ref="A39:B40"/>
    <mergeCell ref="D99:E100"/>
  </mergeCells>
  <printOptions/>
  <pageMargins left="0.5118110236220472" right="0.35433070866141736" top="0.92" bottom="0.6692913385826772" header="0.5118110236220472" footer="0.5118110236220472"/>
  <pageSetup horizontalDpi="300" verticalDpi="300" orientation="portrait" paperSize="9" scale="70" r:id="rId1"/>
  <headerFooter alignWithMargins="0">
    <oddHeader>&amp;L&amp;12Allegato n. 5 al Piano prevenzione corruzione e trasparenza 2020-2022&amp;"Arial,Grassetto"&amp;14
PESATURA PROCESSI AREA B - CAMERA DI COMMERCIO I.A.A. DI PORDENONE-UDINE - SEDE PN</oddHeader>
    <oddFooter>&amp;Rpag. &amp;P di &amp;N</oddFooter>
  </headerFooter>
  <rowBreaks count="5" manualBreakCount="5">
    <brk id="49" max="255" man="1"/>
    <brk id="97" max="255" man="1"/>
    <brk id="145" max="255" man="1"/>
    <brk id="193" max="255" man="1"/>
    <brk id="24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Rosanna Nadin</dc:creator>
  <cp:keywords/>
  <dc:description/>
  <cp:lastModifiedBy>Rosanna Nadin</cp:lastModifiedBy>
  <cp:lastPrinted>2020-01-23T14:33:01Z</cp:lastPrinted>
  <dcterms:created xsi:type="dcterms:W3CDTF">2014-12-23T15:24:17Z</dcterms:created>
  <dcterms:modified xsi:type="dcterms:W3CDTF">2020-01-23T14:36:15Z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